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tiff" ContentType="image/tiff"/>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66925"/>
  <mc:AlternateContent xmlns:mc="http://schemas.openxmlformats.org/markup-compatibility/2006">
    <mc:Choice Requires="x15">
      <x15ac:absPath xmlns:x15ac="http://schemas.microsoft.com/office/spreadsheetml/2010/11/ac" url="C:\Users\drysiewicz\Desktop\"/>
    </mc:Choice>
  </mc:AlternateContent>
  <xr:revisionPtr revIDLastSave="0" documentId="13_ncr:1_{468F7AA8-6E26-4B9E-9477-A52BB21A941B}" xr6:coauthVersionLast="36" xr6:coauthVersionMax="36" xr10:uidLastSave="{00000000-0000-0000-0000-000000000000}"/>
  <bookViews>
    <workbookView xWindow="0" yWindow="0" windowWidth="15075" windowHeight="6825" xr2:uid="{7F03DB3B-ECD4-427F-A9DF-155C4F639503}"/>
  </bookViews>
  <sheets>
    <sheet name=" Zysk operacyjny" sheetId="2"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S58" i="2" l="1"/>
  <c r="S57" i="2"/>
  <c r="S59" i="2" l="1"/>
  <c r="C70" i="2"/>
  <c r="D59" i="2"/>
  <c r="C60" i="2" s="1"/>
  <c r="C47" i="2" l="1"/>
  <c r="C73" i="2" l="1"/>
  <c r="C48" i="2"/>
  <c r="R57" i="2" l="1"/>
  <c r="O57" i="2"/>
  <c r="P57" i="2"/>
  <c r="Q57" i="2"/>
  <c r="L57" i="2"/>
  <c r="M57" i="2"/>
  <c r="N57" i="2"/>
  <c r="J58" i="2"/>
  <c r="C58" i="2"/>
  <c r="K57" i="2"/>
  <c r="J57" i="2"/>
  <c r="I57" i="2"/>
  <c r="H57" i="2"/>
  <c r="G57" i="2"/>
  <c r="F57" i="2"/>
  <c r="E57" i="2"/>
  <c r="D57" i="2"/>
  <c r="C57" i="2"/>
  <c r="C59" i="2" l="1"/>
  <c r="D58" i="2"/>
  <c r="Q58" i="2"/>
  <c r="Q59" i="2" s="1"/>
  <c r="P58" i="2"/>
  <c r="P59" i="2" s="1"/>
  <c r="H58" i="2"/>
  <c r="H59" i="2" s="1"/>
  <c r="N58" i="2"/>
  <c r="N59" i="2" s="1"/>
  <c r="O58" i="2"/>
  <c r="O59" i="2" s="1"/>
  <c r="M58" i="2"/>
  <c r="M59" i="2" s="1"/>
  <c r="L58" i="2"/>
  <c r="L59" i="2" s="1"/>
  <c r="R58" i="2"/>
  <c r="R59" i="2" s="1"/>
  <c r="I58" i="2"/>
  <c r="I59" i="2" s="1"/>
  <c r="J59" i="2"/>
  <c r="E58" i="2"/>
  <c r="E59" i="2" s="1"/>
  <c r="K58" i="2"/>
  <c r="K59" i="2" s="1"/>
  <c r="F58" i="2"/>
  <c r="F59" i="2" s="1"/>
  <c r="G58" i="2"/>
  <c r="G59" i="2" s="1"/>
  <c r="C68" i="2" l="1"/>
  <c r="C77" i="2" l="1"/>
  <c r="C78" i="2" s="1"/>
</calcChain>
</file>

<file path=xl/sharedStrings.xml><?xml version="1.0" encoding="utf-8"?>
<sst xmlns="http://schemas.openxmlformats.org/spreadsheetml/2006/main" count="84" uniqueCount="64">
  <si>
    <t xml:space="preserve">Początek okresu odniesienia - rok: </t>
  </si>
  <si>
    <t xml:space="preserve">Koniec  okresu odniesienia - rok: </t>
  </si>
  <si>
    <t>Początek dyskontowania (t=1)  -rok:</t>
  </si>
  <si>
    <t>tak</t>
  </si>
  <si>
    <t>netto</t>
  </si>
  <si>
    <t>nie</t>
  </si>
  <si>
    <t>brutto</t>
  </si>
  <si>
    <t>Pozostałe źródła (wymienić):</t>
  </si>
  <si>
    <t>Zastosowana stopa dyskontowa:</t>
  </si>
  <si>
    <t>Początek dyskontowania (rok t=1)</t>
  </si>
  <si>
    <t>Rok t=</t>
  </si>
  <si>
    <t>Przychody operacyjne</t>
  </si>
  <si>
    <t>Koszty operacyjne (bez amortyzacji nakładów inwestycyjnych)</t>
  </si>
  <si>
    <t>Amortyzacja nakładów odtworzeniowych</t>
  </si>
  <si>
    <t xml:space="preserve">Koszty finansowania inwestycji </t>
  </si>
  <si>
    <t>Zysk operacyjny  [1-2-3-4]</t>
  </si>
  <si>
    <r>
      <t>Współczynnik dyskontowy dt=1/(1+r)</t>
    </r>
    <r>
      <rPr>
        <i/>
        <vertAlign val="superscript"/>
        <sz val="10"/>
        <rFont val="Arial"/>
        <family val="2"/>
        <charset val="238"/>
      </rPr>
      <t>t</t>
    </r>
    <r>
      <rPr>
        <i/>
        <sz val="10"/>
        <rFont val="Arial"/>
        <family val="2"/>
        <charset val="238"/>
      </rPr>
      <t xml:space="preserve"> gdzie (r= ...%) </t>
    </r>
  </si>
  <si>
    <t>Zdyskontowany zysk operacyjny  [5x6]</t>
  </si>
  <si>
    <t>Suma zdyskontowanych zysków operacyjnych - ZO</t>
  </si>
  <si>
    <t>Określenie kwoty pomocy na podstawie zysku operacyjnego</t>
  </si>
  <si>
    <t>EC- koszty kwalifikowane objęte danym rodzajem pomocy (bez pomocy de minimis)</t>
  </si>
  <si>
    <t>Maksymalny poziom pomocy (%)</t>
  </si>
  <si>
    <t xml:space="preserve">Max Crpa </t>
  </si>
  <si>
    <t>Dopuszczalny poziom pomocy (%)</t>
  </si>
  <si>
    <t>zgodnie z  SZOP FEPZ 2021-2027</t>
  </si>
  <si>
    <t>Dopuszczalna kwota pomocy</t>
  </si>
  <si>
    <t>Pomoc publiczna - indywidualna weryfikacja potrzeb metodą zysku operacyjnego</t>
  </si>
  <si>
    <t>Kwota pomocy = EC - ZO</t>
  </si>
  <si>
    <t>Wnioskodawca</t>
  </si>
  <si>
    <t>Tytuł projektu</t>
  </si>
  <si>
    <t>Wskazówki do dokonania analizy oraz dotyczące wypełnienia dokumentu</t>
  </si>
  <si>
    <t xml:space="preserve">3. Dyskontowanie </t>
  </si>
  <si>
    <t xml:space="preserve">1. Okres odniesienia - lata </t>
  </si>
  <si>
    <t>2. Okres ekonomicznego życia projektu (w latach)</t>
  </si>
  <si>
    <t>Stopa dyskontowa do wyliczenia zysku operacyjnego:</t>
  </si>
  <si>
    <t>Rok bazowy (t=0):</t>
  </si>
  <si>
    <t>Indywidualna weryfikacja potrzeb metodą zysku operacyjnego dla projektów objętych pomocą publiczną.
Jeżeli w projekcie objętym pomocą publiczną maksymalna kwota dofinansowania zgodnie z Rozporządzeniem Komisji (UE) nr 651/2014 powinna być ustalona w oparciu o indywidualną weryfikację potrzeb metodą zysku operacyjnego, wnioskodawca powinien dokonać wyliczeń uwzględniając mechanizm pomniejszania kosztów kwalifikowalnych o zysk operacyjny.</t>
  </si>
  <si>
    <t>Początek dyskontowania = następny rok po roku bazowym.</t>
  </si>
  <si>
    <t>Maksymalny poziom % dofinansowania UE (Max CRpa):</t>
  </si>
  <si>
    <t>4. Intensywność wsparcia</t>
  </si>
  <si>
    <t>Kwalifikowalność podatku VAT w projekcie:</t>
  </si>
  <si>
    <t>Wyszczególnienie</t>
  </si>
  <si>
    <t>Tabela. Obliczenia zdyskontowanego zysku operacyjnego</t>
  </si>
  <si>
    <t>Założenia dotyczące projektu</t>
  </si>
  <si>
    <t>wyrażony w PLN</t>
  </si>
  <si>
    <t>Wkład własny (do kosztów kwalifikowalnych i niekwalifikowalnych):</t>
  </si>
  <si>
    <t>Kredyt (transze kredytu, oprocentowanie, ilośc rat prowizja, harmonogram spłat):</t>
  </si>
  <si>
    <t>Obliczenia kwoty pomocy metodą zysku operacyjnego dla projektów objętych pomocą publiczną</t>
  </si>
  <si>
    <t>Obejmuje okres, przez jaki Wnioskodawca planuje użytkować produkty projektu. Okres ekonomicznego życia projektu należy odróżnić od okresu odniesienia przyjętego (umownie) dla poszczególnych sektorów, dla którego przygotowywane są projekcje finansowe. Wskazywany do wyliczenia zysku operacyjnego.</t>
  </si>
  <si>
    <t>Stopa dyskontowa (ceny stałe):</t>
  </si>
  <si>
    <t>Maksymalny poziom dofinansowania dla udzielanej pomocy publicznej (określona w %):</t>
  </si>
  <si>
    <t xml:space="preserve">UWAGA! W komórce powinien wyświetlić się niższy poziom dofinansowania (wartość kómórki C70 albo C73) i nie powinien przekroczyć wartości wynikającej z sekcji  IV. Zasady finansowania Specyficznych warunków wyborów </t>
  </si>
  <si>
    <t>Stopa dyskontowa - stopa, względem której przyszłe wartości wpływów i wydatków sprowadza się do wartości bieżącej. W ramach przeprowadzonej analizy projektu należy zastosować następujące stopy dyskontowe:</t>
  </si>
  <si>
    <t>Stopa referencyjna dla projektów objętych pomocą publiczną zobligowanych do wyliczenia zysku operacyjnego, publikowana przez UOKiK na https://uokik.gov.pl/stopa_referencyjna_i_archiwum.php.</t>
  </si>
  <si>
    <t>To rok rozpoczęcia realizacji projektu. W przypadku gdy realizacja projektu została rozpoczęta przed złożeniem wniosku o dofinansowanie, rokiem bazowym jest rok złożenia wniosku.</t>
  </si>
  <si>
    <t xml:space="preserve">Zgodnie z SZOP FEPZ 2021-2027 oraz rozdziałem IV. Zasady finansowania Specyficznych warunków wyborów. </t>
  </si>
  <si>
    <t>Zgodnie z SZOP FEPZ 2021-2027 oraz rozdziałem IV. Zasady finansowania Specyficznych warunków wyborów.</t>
  </si>
  <si>
    <t>Stosowane ceny w analizie finansowej:</t>
  </si>
  <si>
    <r>
      <t xml:space="preserve">Założenia dotyczące tabeli - </t>
    </r>
    <r>
      <rPr>
        <sz val="11"/>
        <color theme="1"/>
        <rFont val="Arial"/>
        <family val="2"/>
        <charset val="238"/>
      </rPr>
      <t>Proszę</t>
    </r>
    <r>
      <rPr>
        <sz val="11"/>
        <color rgb="FFFF0000"/>
        <rFont val="Arial"/>
        <family val="2"/>
        <charset val="238"/>
      </rPr>
      <t xml:space="preserve"> </t>
    </r>
    <r>
      <rPr>
        <sz val="11"/>
        <rFont val="Arial"/>
        <family val="2"/>
        <charset val="238"/>
      </rPr>
      <t>opisać</t>
    </r>
    <r>
      <rPr>
        <sz val="11"/>
        <color theme="1"/>
        <rFont val="Arial"/>
        <family val="2"/>
        <charset val="238"/>
      </rPr>
      <t xml:space="preserve"> założenia dla przyjętych wartości wykazanych we wskazanym okresie odniesienia.</t>
    </r>
  </si>
  <si>
    <t>należy wybrać 'tak' lub 'nie'</t>
  </si>
  <si>
    <t>należy wybrać 'netto' lub 'brutto'</t>
  </si>
  <si>
    <t xml:space="preserve">ŹRÓDŁA FINANSOWANIA nakładów inwestycyjnych </t>
  </si>
  <si>
    <t>…</t>
  </si>
  <si>
    <r>
      <t xml:space="preserve">Horyzont czasowy - okres, za który należy sporządzić prognozę przepływów pieniężnych w projekcie, uwzględniający zarówno okres realizacji projektu, jak i okres po jego ukończeniu, to jest fazę inwestycyjną i operacyjną. Rokiem bazowym w analizie powinien być założony w analizie rok rozpoczęcia realizacji projektu (na przykład rok rozpoczęcia robót budowlanych). Wyjątkiem od tej zasady jest sytuacja, w której wniosek o dofinansowanie został sporządzony na etapie, gdy realizacja projektu została już rozpoczęta. Wówczas rokiem bazowym jest rok złożenia wniosku o dofinansowanie. Prac przygotowawczych (na przykład prac geodezyjnych lub uzyskania zezwoleń, czy przeprowadzenia Studiów Wykonalności) nie uznaje się za rozpoczęcie rzeczowej realizacji projektu.
Okres odniesienia zastosowany w analizach powinien odzwierciedlać ekonomiczny okres użytkowania projektu, a więc odpowiadać oczekiwanemu czasowi, w którym projekt pozostaje użyteczny (to znaczy zdolny do dostarczania dóbr/usług). </t>
    </r>
    <r>
      <rPr>
        <sz val="10"/>
        <rFont val="Arial"/>
        <family val="2"/>
        <charset val="238"/>
      </rPr>
      <t>Należy przyjąć min. 15 letni okres odniesienia. W przypadku zastosowania dłuższego okresu, w tabeli do wyliczenia zdyskontowanego zysku operacyjnego należy multiplikować kolumny.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</si>
</sst>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3" formatCode="_-* #,##0.00\ _z_ł_-;\-* #,##0.00\ _z_ł_-;_-* &quot;-&quot;??\ _z_ł_-;_-@_-"/>
    <numFmt numFmtId="164" formatCode="0.000"/>
    <numFmt numFmtId="165" formatCode="#,##0_ ;\-#,##0\ "/>
    <numFmt numFmtId="166" formatCode="_-* #,##0\ _z_ł_-;\-* #,##0\ _z_ł_-;_-* &quot;-&quot;??\ _z_ł_-;_-@_-"/>
    <numFmt numFmtId="167" formatCode="0.0000%"/>
    <numFmt numFmtId="168" formatCode="#,##0.00\ &quot;zł&quot;"/>
  </numFmts>
  <fonts count="49">
    <font>
      <sz val="11"/>
      <color theme="1"/>
      <name val="Calibri"/>
      <family val="2"/>
      <charset val="238"/>
      <scheme val="minor"/>
    </font>
    <font>
      <sz val="11"/>
      <color theme="1"/>
      <name val="Calibri"/>
      <family val="2"/>
      <charset val="238"/>
      <scheme val="minor"/>
    </font>
    <font>
      <b/>
      <sz val="11"/>
      <color theme="0"/>
      <name val="Calibri"/>
      <family val="2"/>
      <charset val="238"/>
      <scheme val="minor"/>
    </font>
    <font>
      <sz val="9"/>
      <name val="Arial"/>
      <family val="2"/>
      <charset val="238"/>
    </font>
    <font>
      <sz val="10"/>
      <name val="Arial PL"/>
    </font>
    <font>
      <sz val="14"/>
      <name val="Verdana"/>
      <family val="2"/>
      <charset val="238"/>
    </font>
    <font>
      <sz val="10"/>
      <name val="Arial"/>
      <family val="2"/>
      <charset val="238"/>
    </font>
    <font>
      <sz val="36"/>
      <name val="Arial"/>
      <family val="2"/>
      <charset val="238"/>
    </font>
    <font>
      <b/>
      <sz val="10"/>
      <name val="Arial"/>
      <family val="2"/>
      <charset val="238"/>
    </font>
    <font>
      <b/>
      <sz val="10"/>
      <color rgb="FFFFFFFF"/>
      <name val="Arial"/>
      <family val="2"/>
      <charset val="238"/>
    </font>
    <font>
      <sz val="10"/>
      <name val="Arial"/>
      <family val="2"/>
    </font>
    <font>
      <i/>
      <sz val="10"/>
      <name val="Arial"/>
      <family val="2"/>
      <charset val="238"/>
    </font>
    <font>
      <i/>
      <vertAlign val="superscript"/>
      <sz val="10"/>
      <name val="Arial"/>
      <family val="2"/>
      <charset val="238"/>
    </font>
    <font>
      <b/>
      <i/>
      <sz val="10"/>
      <name val="Arial"/>
      <family val="2"/>
      <charset val="238"/>
    </font>
    <font>
      <b/>
      <sz val="10"/>
      <color rgb="FFFF0000"/>
      <name val="Arial"/>
      <family val="2"/>
      <charset val="238"/>
    </font>
    <font>
      <sz val="14"/>
      <name val="Arial"/>
      <family val="2"/>
      <charset val="238"/>
    </font>
    <font>
      <i/>
      <sz val="14"/>
      <name val="Arial"/>
      <family val="2"/>
      <charset val="238"/>
    </font>
    <font>
      <sz val="10"/>
      <name val="Arial"/>
      <family val="2"/>
      <charset val="238"/>
    </font>
    <font>
      <sz val="10"/>
      <color theme="1"/>
      <name val="Arial"/>
      <family val="2"/>
      <charset val="238"/>
    </font>
    <font>
      <sz val="11"/>
      <color indexed="8"/>
      <name val="Czcionka tekstu podstawowego"/>
      <family val="2"/>
      <charset val="238"/>
    </font>
    <font>
      <sz val="11"/>
      <color indexed="9"/>
      <name val="Czcionka tekstu podstawowego"/>
      <family val="2"/>
      <charset val="238"/>
    </font>
    <font>
      <sz val="11"/>
      <color indexed="62"/>
      <name val="Czcionka tekstu podstawowego"/>
      <family val="2"/>
      <charset val="238"/>
    </font>
    <font>
      <b/>
      <sz val="11"/>
      <color indexed="63"/>
      <name val="Czcionka tekstu podstawowego"/>
      <family val="2"/>
      <charset val="238"/>
    </font>
    <font>
      <sz val="11"/>
      <color indexed="17"/>
      <name val="Czcionka tekstu podstawowego"/>
      <family val="2"/>
      <charset val="238"/>
    </font>
    <font>
      <sz val="11"/>
      <color indexed="52"/>
      <name val="Czcionka tekstu podstawowego"/>
      <family val="2"/>
      <charset val="238"/>
    </font>
    <font>
      <b/>
      <sz val="11"/>
      <color indexed="9"/>
      <name val="Czcionka tekstu podstawowego"/>
      <family val="2"/>
      <charset val="238"/>
    </font>
    <font>
      <b/>
      <sz val="15"/>
      <color indexed="56"/>
      <name val="Czcionka tekstu podstawowego"/>
      <family val="2"/>
      <charset val="238"/>
    </font>
    <font>
      <b/>
      <sz val="13"/>
      <color indexed="56"/>
      <name val="Czcionka tekstu podstawowego"/>
      <family val="2"/>
      <charset val="238"/>
    </font>
    <font>
      <b/>
      <sz val="11"/>
      <color indexed="56"/>
      <name val="Czcionka tekstu podstawowego"/>
      <family val="2"/>
      <charset val="238"/>
    </font>
    <font>
      <sz val="11"/>
      <color indexed="60"/>
      <name val="Czcionka tekstu podstawowego"/>
      <family val="2"/>
      <charset val="238"/>
    </font>
    <font>
      <b/>
      <sz val="11"/>
      <color indexed="52"/>
      <name val="Czcionka tekstu podstawowego"/>
      <family val="2"/>
      <charset val="238"/>
    </font>
    <font>
      <b/>
      <sz val="11"/>
      <color indexed="8"/>
      <name val="Czcionka tekstu podstawowego"/>
      <family val="2"/>
      <charset val="238"/>
    </font>
    <font>
      <i/>
      <sz val="11"/>
      <color indexed="23"/>
      <name val="Czcionka tekstu podstawowego"/>
      <family val="2"/>
      <charset val="238"/>
    </font>
    <font>
      <sz val="11"/>
      <color indexed="10"/>
      <name val="Czcionka tekstu podstawowego"/>
      <family val="2"/>
      <charset val="238"/>
    </font>
    <font>
      <b/>
      <sz val="18"/>
      <color indexed="56"/>
      <name val="Cambria"/>
      <family val="2"/>
      <charset val="238"/>
    </font>
    <font>
      <sz val="11"/>
      <color indexed="20"/>
      <name val="Czcionka tekstu podstawowego"/>
      <family val="2"/>
      <charset val="238"/>
    </font>
    <font>
      <b/>
      <sz val="11"/>
      <name val="Arial"/>
      <family val="2"/>
      <charset val="238"/>
    </font>
    <font>
      <sz val="11"/>
      <color rgb="FFFF0000"/>
      <name val="Arial"/>
      <family val="2"/>
      <charset val="238"/>
    </font>
    <font>
      <b/>
      <sz val="11"/>
      <color theme="1"/>
      <name val="Arial"/>
      <family val="2"/>
      <charset val="238"/>
    </font>
    <font>
      <b/>
      <sz val="10"/>
      <color theme="1"/>
      <name val="Arial"/>
      <family val="2"/>
      <charset val="238"/>
    </font>
    <font>
      <sz val="10"/>
      <color rgb="FFCCECFF"/>
      <name val="Arial"/>
      <family val="2"/>
      <charset val="238"/>
    </font>
    <font>
      <b/>
      <sz val="8"/>
      <color rgb="FFFF0000"/>
      <name val="Arial"/>
      <family val="2"/>
      <charset val="238"/>
    </font>
    <font>
      <sz val="10"/>
      <color theme="0"/>
      <name val="Arial"/>
      <family val="2"/>
      <charset val="238"/>
    </font>
    <font>
      <sz val="11"/>
      <color theme="1"/>
      <name val="Arial"/>
      <family val="2"/>
      <charset val="238"/>
    </font>
    <font>
      <sz val="10"/>
      <color theme="1"/>
      <name val="Calibri"/>
      <family val="2"/>
      <charset val="238"/>
      <scheme val="minor"/>
    </font>
    <font>
      <b/>
      <sz val="10"/>
      <color indexed="8"/>
      <name val="Arial"/>
      <family val="2"/>
      <charset val="238"/>
    </font>
    <font>
      <sz val="11"/>
      <name val="Arial"/>
      <family val="2"/>
      <charset val="238"/>
    </font>
    <font>
      <sz val="11"/>
      <name val="Calibri"/>
      <family val="2"/>
      <charset val="238"/>
      <scheme val="minor"/>
    </font>
    <font>
      <b/>
      <sz val="10"/>
      <color theme="0"/>
      <name val="Arial"/>
      <family val="2"/>
      <charset val="238"/>
    </font>
  </fonts>
  <fills count="30">
    <fill>
      <patternFill patternType="none"/>
    </fill>
    <fill>
      <patternFill patternType="gray125"/>
    </fill>
    <fill>
      <patternFill patternType="solid">
        <fgColor theme="0"/>
        <bgColor indexed="64"/>
      </patternFill>
    </fill>
    <fill>
      <patternFill patternType="solid">
        <fgColor rgb="FFCCFFCC"/>
        <bgColor indexed="64"/>
      </patternFill>
    </fill>
    <fill>
      <patternFill patternType="solid">
        <fgColor rgb="FFCCFFFF"/>
        <bgColor indexed="64"/>
      </patternFill>
    </fill>
    <fill>
      <patternFill patternType="solid">
        <fgColor rgb="FFFFFFCC"/>
        <bgColor indexed="64"/>
      </patternFill>
    </fill>
    <fill>
      <patternFill patternType="solid">
        <fgColor rgb="FFCCECFF"/>
        <bgColor indexed="64"/>
      </patternFill>
    </fill>
    <fill>
      <patternFill patternType="solid">
        <fgColor rgb="FF0099CC"/>
        <bgColor indexed="64"/>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s>
  <borders count="65">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right style="medium">
        <color indexed="64"/>
      </right>
      <top/>
      <bottom style="medium">
        <color indexed="64"/>
      </bottom>
      <diagonal/>
    </border>
    <border>
      <left style="medium">
        <color indexed="64"/>
      </left>
      <right/>
      <top/>
      <bottom/>
      <diagonal/>
    </border>
    <border>
      <left style="medium">
        <color indexed="64"/>
      </left>
      <right/>
      <top/>
      <bottom style="medium">
        <color indexed="64"/>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22"/>
      </left>
      <right style="thin">
        <color indexed="22"/>
      </right>
      <top style="thin">
        <color indexed="22"/>
      </top>
      <bottom style="thin">
        <color indexed="22"/>
      </bottom>
      <diagonal/>
    </border>
    <border>
      <left style="medium">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top style="medium">
        <color indexed="64"/>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style="thin">
        <color indexed="64"/>
      </left>
      <right style="thin">
        <color indexed="64"/>
      </right>
      <top style="medium">
        <color indexed="64"/>
      </top>
      <bottom/>
      <diagonal/>
    </border>
    <border>
      <left/>
      <right/>
      <top style="medium">
        <color indexed="64"/>
      </top>
      <bottom/>
      <diagonal/>
    </border>
    <border>
      <left style="medium">
        <color indexed="64"/>
      </left>
      <right/>
      <top style="thin">
        <color indexed="64"/>
      </top>
      <bottom/>
      <diagonal/>
    </border>
    <border>
      <left style="thin">
        <color indexed="64"/>
      </left>
      <right style="thin">
        <color indexed="64"/>
      </right>
      <top/>
      <bottom/>
      <diagonal/>
    </border>
    <border>
      <left/>
      <right style="medium">
        <color indexed="64"/>
      </right>
      <top style="thin">
        <color indexed="64"/>
      </top>
      <bottom/>
      <diagonal/>
    </border>
    <border>
      <left/>
      <right style="medium">
        <color indexed="64"/>
      </right>
      <top style="thin">
        <color indexed="64"/>
      </top>
      <bottom style="medium">
        <color indexed="64"/>
      </bottom>
      <diagonal/>
    </border>
    <border>
      <left style="thin">
        <color indexed="64"/>
      </left>
      <right style="medium">
        <color indexed="64"/>
      </right>
      <top/>
      <bottom style="thin">
        <color indexed="64"/>
      </bottom>
      <diagonal/>
    </border>
    <border>
      <left style="medium">
        <color indexed="64"/>
      </left>
      <right style="medium">
        <color indexed="64"/>
      </right>
      <top/>
      <bottom style="medium">
        <color indexed="64"/>
      </bottom>
      <diagonal/>
    </border>
    <border>
      <left style="medium">
        <color indexed="64"/>
      </left>
      <right style="medium">
        <color indexed="64"/>
      </right>
      <top style="thin">
        <color indexed="64"/>
      </top>
      <bottom style="thin">
        <color indexed="64"/>
      </bottom>
      <diagonal/>
    </border>
    <border>
      <left style="thin">
        <color indexed="64"/>
      </left>
      <right style="thin">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style="thin">
        <color indexed="64"/>
      </bottom>
      <diagonal/>
    </border>
    <border>
      <left style="medium">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medium">
        <color indexed="64"/>
      </right>
      <top style="medium">
        <color indexed="64"/>
      </top>
      <bottom/>
      <diagonal/>
    </border>
  </borders>
  <cellStyleXfs count="49">
    <xf numFmtId="0" fontId="0" fillId="0" borderId="0"/>
    <xf numFmtId="43" fontId="1" fillId="0" borderId="0" applyFont="0" applyFill="0" applyBorder="0" applyAlignment="0" applyProtection="0"/>
    <xf numFmtId="3" fontId="4" fillId="0" borderId="0"/>
    <xf numFmtId="0" fontId="17" fillId="0" borderId="0"/>
    <xf numFmtId="0" fontId="19" fillId="8" borderId="0" applyNumberFormat="0" applyBorder="0" applyAlignment="0" applyProtection="0"/>
    <xf numFmtId="0" fontId="19" fillId="9" borderId="0" applyNumberFormat="0" applyBorder="0" applyAlignment="0" applyProtection="0"/>
    <xf numFmtId="0" fontId="19" fillId="10" borderId="0" applyNumberFormat="0" applyBorder="0" applyAlignment="0" applyProtection="0"/>
    <xf numFmtId="0" fontId="19" fillId="11" borderId="0" applyNumberFormat="0" applyBorder="0" applyAlignment="0" applyProtection="0"/>
    <xf numFmtId="0" fontId="19" fillId="12" borderId="0" applyNumberFormat="0" applyBorder="0" applyAlignment="0" applyProtection="0"/>
    <xf numFmtId="0" fontId="19"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1" borderId="0" applyNumberFormat="0" applyBorder="0" applyAlignment="0" applyProtection="0"/>
    <xf numFmtId="0" fontId="19" fillId="14" borderId="0" applyNumberFormat="0" applyBorder="0" applyAlignment="0" applyProtection="0"/>
    <xf numFmtId="0" fontId="19" fillId="17" borderId="0" applyNumberFormat="0" applyBorder="0" applyAlignment="0" applyProtection="0"/>
    <xf numFmtId="0" fontId="20" fillId="18"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20" fillId="19" borderId="0" applyNumberFormat="0" applyBorder="0" applyAlignment="0" applyProtection="0"/>
    <xf numFmtId="0" fontId="20" fillId="20" borderId="0" applyNumberFormat="0" applyBorder="0" applyAlignment="0" applyProtection="0"/>
    <xf numFmtId="0" fontId="20" fillId="25" borderId="0" applyNumberFormat="0" applyBorder="0" applyAlignment="0" applyProtection="0"/>
    <xf numFmtId="0" fontId="21" fillId="13" borderId="28" applyNumberFormat="0" applyAlignment="0" applyProtection="0"/>
    <xf numFmtId="0" fontId="22" fillId="26" borderId="29" applyNumberFormat="0" applyAlignment="0" applyProtection="0"/>
    <xf numFmtId="0" fontId="23" fillId="10" borderId="0" applyNumberFormat="0" applyBorder="0" applyAlignment="0" applyProtection="0"/>
    <xf numFmtId="0" fontId="24" fillId="0" borderId="30" applyNumberFormat="0" applyFill="0" applyAlignment="0" applyProtection="0"/>
    <xf numFmtId="0" fontId="25" fillId="27" borderId="31" applyNumberFormat="0" applyAlignment="0" applyProtection="0"/>
    <xf numFmtId="0" fontId="26" fillId="0" borderId="32" applyNumberFormat="0" applyFill="0" applyAlignment="0" applyProtection="0"/>
    <xf numFmtId="0" fontId="27" fillId="0" borderId="33" applyNumberFormat="0" applyFill="0" applyAlignment="0" applyProtection="0"/>
    <xf numFmtId="0" fontId="28" fillId="0" borderId="34" applyNumberFormat="0" applyFill="0" applyAlignment="0" applyProtection="0"/>
    <xf numFmtId="0" fontId="28" fillId="0" borderId="0" applyNumberFormat="0" applyFill="0" applyBorder="0" applyAlignment="0" applyProtection="0"/>
    <xf numFmtId="0" fontId="29" fillId="28" borderId="0" applyNumberFormat="0" applyBorder="0" applyAlignment="0" applyProtection="0"/>
    <xf numFmtId="0" fontId="30" fillId="26" borderId="28" applyNumberFormat="0" applyAlignment="0" applyProtection="0"/>
    <xf numFmtId="0" fontId="31" fillId="0" borderId="35" applyNumberFormat="0" applyFill="0" applyAlignment="0" applyProtection="0"/>
    <xf numFmtId="0" fontId="32" fillId="0" borderId="0" applyNumberFormat="0" applyFill="0" applyBorder="0" applyAlignment="0" applyProtection="0"/>
    <xf numFmtId="0" fontId="33" fillId="0" borderId="0" applyNumberFormat="0" applyFill="0" applyBorder="0" applyAlignment="0" applyProtection="0"/>
    <xf numFmtId="0" fontId="34" fillId="0" borderId="0" applyNumberFormat="0" applyFill="0" applyBorder="0" applyAlignment="0" applyProtection="0"/>
    <xf numFmtId="0" fontId="6" fillId="29" borderId="36" applyNumberFormat="0" applyFont="0" applyAlignment="0" applyProtection="0"/>
    <xf numFmtId="0" fontId="6" fillId="29" borderId="36" applyNumberFormat="0" applyFont="0" applyAlignment="0" applyProtection="0"/>
    <xf numFmtId="0" fontId="35" fillId="9" borderId="0" applyNumberFormat="0" applyBorder="0" applyAlignment="0" applyProtection="0"/>
    <xf numFmtId="0" fontId="6" fillId="0" borderId="0"/>
    <xf numFmtId="0" fontId="1" fillId="0" borderId="0"/>
    <xf numFmtId="43" fontId="6" fillId="0" borderId="0" applyFont="0" applyFill="0" applyBorder="0" applyAlignment="0" applyProtection="0"/>
  </cellStyleXfs>
  <cellXfs count="200">
    <xf numFmtId="0" fontId="0" fillId="0" borderId="0" xfId="0"/>
    <xf numFmtId="0" fontId="6" fillId="0" borderId="0" xfId="0" applyFont="1"/>
    <xf numFmtId="0" fontId="7" fillId="0" borderId="0" xfId="0" applyFont="1" applyAlignment="1">
      <alignment horizontal="center" vertical="center"/>
    </xf>
    <xf numFmtId="0" fontId="6" fillId="0" borderId="0" xfId="0" applyFont="1" applyBorder="1"/>
    <xf numFmtId="0" fontId="8" fillId="0" borderId="0" xfId="0" applyFont="1"/>
    <xf numFmtId="0" fontId="8" fillId="0" borderId="0" xfId="0" applyFont="1" applyAlignment="1">
      <alignment horizontal="center"/>
    </xf>
    <xf numFmtId="0" fontId="6" fillId="0" borderId="9" xfId="0" applyFont="1" applyBorder="1" applyAlignment="1">
      <alignment horizontal="center"/>
    </xf>
    <xf numFmtId="0" fontId="10" fillId="0" borderId="9" xfId="0" applyFont="1" applyFill="1" applyBorder="1" applyAlignment="1">
      <alignment wrapText="1"/>
    </xf>
    <xf numFmtId="4" fontId="1" fillId="0" borderId="9" xfId="1" applyNumberFormat="1" applyBorder="1"/>
    <xf numFmtId="4" fontId="1" fillId="0" borderId="9" xfId="1" applyNumberFormat="1" applyFill="1" applyBorder="1"/>
    <xf numFmtId="0" fontId="11" fillId="0" borderId="9" xfId="0" applyFont="1" applyBorder="1" applyAlignment="1">
      <alignment horizontal="center"/>
    </xf>
    <xf numFmtId="0" fontId="11" fillId="0" borderId="9" xfId="0" applyFont="1" applyBorder="1"/>
    <xf numFmtId="165" fontId="11" fillId="0" borderId="0" xfId="1" applyNumberFormat="1" applyFont="1" applyBorder="1"/>
    <xf numFmtId="0" fontId="6" fillId="0" borderId="0" xfId="0" applyFont="1" applyFill="1"/>
    <xf numFmtId="0" fontId="8" fillId="0" borderId="0" xfId="0" applyFont="1" applyFill="1" applyBorder="1" applyAlignment="1">
      <alignment horizontal="center"/>
    </xf>
    <xf numFmtId="10" fontId="8" fillId="0" borderId="0" xfId="0" applyNumberFormat="1" applyFont="1" applyFill="1" applyBorder="1" applyAlignment="1">
      <alignment horizontal="center"/>
    </xf>
    <xf numFmtId="0" fontId="6" fillId="0" borderId="0" xfId="0" applyFont="1" applyFill="1" applyBorder="1" applyAlignment="1">
      <alignment vertical="top" wrapText="1"/>
    </xf>
    <xf numFmtId="0" fontId="0" fillId="0" borderId="0" xfId="0" applyFill="1"/>
    <xf numFmtId="0" fontId="8" fillId="0" borderId="0" xfId="0" applyNumberFormat="1" applyFont="1" applyFill="1" applyBorder="1" applyAlignment="1">
      <alignment horizontal="center"/>
    </xf>
    <xf numFmtId="0" fontId="0" fillId="0" borderId="0" xfId="0" applyAlignment="1">
      <alignment horizontal="center"/>
    </xf>
    <xf numFmtId="0" fontId="3" fillId="0" borderId="0" xfId="0" applyFont="1"/>
    <xf numFmtId="0" fontId="11" fillId="0" borderId="0" xfId="0" applyFont="1"/>
    <xf numFmtId="0" fontId="14" fillId="0" borderId="0" xfId="0" applyFont="1" applyFill="1" applyBorder="1" applyAlignment="1">
      <alignment wrapText="1"/>
    </xf>
    <xf numFmtId="0" fontId="14" fillId="0" borderId="0" xfId="0" applyFont="1" applyFill="1" applyAlignment="1">
      <alignment wrapText="1"/>
    </xf>
    <xf numFmtId="167" fontId="14" fillId="0" borderId="0" xfId="0" applyNumberFormat="1" applyFont="1" applyFill="1" applyAlignment="1">
      <alignment wrapText="1"/>
    </xf>
    <xf numFmtId="0" fontId="8" fillId="0" borderId="0" xfId="0" applyFont="1" applyAlignment="1">
      <alignment horizontal="left"/>
    </xf>
    <xf numFmtId="0" fontId="8" fillId="0" borderId="0" xfId="0" applyFont="1" applyFill="1"/>
    <xf numFmtId="0" fontId="8" fillId="0" borderId="0" xfId="0" applyFont="1" applyFill="1" applyBorder="1" applyAlignment="1">
      <alignment horizontal="center" vertical="center"/>
    </xf>
    <xf numFmtId="0" fontId="9" fillId="4" borderId="9" xfId="0" applyFont="1" applyFill="1" applyBorder="1" applyAlignment="1">
      <alignment horizontal="center"/>
    </xf>
    <xf numFmtId="0" fontId="8" fillId="4" borderId="9" xfId="0" applyFont="1" applyFill="1" applyBorder="1" applyAlignment="1">
      <alignment horizontal="center"/>
    </xf>
    <xf numFmtId="1" fontId="8" fillId="4" borderId="9" xfId="2" applyNumberFormat="1" applyFont="1" applyFill="1" applyBorder="1" applyAlignment="1">
      <alignment horizontal="center"/>
    </xf>
    <xf numFmtId="0" fontId="6" fillId="4" borderId="9" xfId="0" applyFont="1" applyFill="1" applyBorder="1" applyAlignment="1">
      <alignment horizontal="center"/>
    </xf>
    <xf numFmtId="0" fontId="6" fillId="4" borderId="20" xfId="0" applyFont="1" applyFill="1" applyBorder="1" applyAlignment="1">
      <alignment horizontal="center"/>
    </xf>
    <xf numFmtId="0" fontId="6" fillId="4" borderId="21" xfId="0" applyFont="1" applyFill="1" applyBorder="1" applyAlignment="1">
      <alignment horizontal="center"/>
    </xf>
    <xf numFmtId="10" fontId="6" fillId="5" borderId="9" xfId="0" applyNumberFormat="1" applyFont="1" applyFill="1" applyBorder="1"/>
    <xf numFmtId="10" fontId="8" fillId="5" borderId="9" xfId="0" applyNumberFormat="1" applyFont="1" applyFill="1" applyBorder="1" applyAlignment="1">
      <alignment horizontal="center"/>
    </xf>
    <xf numFmtId="164" fontId="11" fillId="6" borderId="22" xfId="0" applyNumberFormat="1" applyFont="1" applyFill="1" applyBorder="1" applyAlignment="1">
      <alignment horizontal="right"/>
    </xf>
    <xf numFmtId="164" fontId="11" fillId="6" borderId="9" xfId="0" applyNumberFormat="1" applyFont="1" applyFill="1" applyBorder="1" applyAlignment="1">
      <alignment horizontal="right"/>
    </xf>
    <xf numFmtId="165" fontId="13" fillId="6" borderId="14" xfId="1" applyNumberFormat="1" applyFont="1" applyFill="1" applyBorder="1"/>
    <xf numFmtId="0" fontId="13" fillId="6" borderId="7" xfId="0" applyFont="1" applyFill="1" applyBorder="1"/>
    <xf numFmtId="0" fontId="9" fillId="7" borderId="9" xfId="0" applyFont="1" applyFill="1" applyBorder="1" applyAlignment="1">
      <alignment horizontal="center"/>
    </xf>
    <xf numFmtId="0" fontId="9" fillId="7" borderId="9" xfId="0" applyFont="1" applyFill="1" applyBorder="1"/>
    <xf numFmtId="3" fontId="9" fillId="7" borderId="9" xfId="1" applyNumberFormat="1" applyFont="1" applyFill="1" applyBorder="1"/>
    <xf numFmtId="165" fontId="9" fillId="7" borderId="20" xfId="1" applyNumberFormat="1" applyFont="1" applyFill="1" applyBorder="1"/>
    <xf numFmtId="165" fontId="9" fillId="7" borderId="9" xfId="1" applyNumberFormat="1" applyFont="1" applyFill="1" applyBorder="1"/>
    <xf numFmtId="3" fontId="5" fillId="2" borderId="19" xfId="2" applyFont="1" applyFill="1" applyBorder="1" applyAlignment="1">
      <alignment vertical="center" wrapText="1"/>
    </xf>
    <xf numFmtId="166" fontId="15" fillId="3" borderId="2" xfId="1" applyNumberFormat="1" applyFont="1" applyFill="1" applyBorder="1"/>
    <xf numFmtId="166" fontId="16" fillId="3" borderId="2" xfId="1" applyNumberFormat="1" applyFont="1" applyFill="1" applyBorder="1"/>
    <xf numFmtId="166" fontId="16" fillId="3" borderId="3" xfId="1" applyNumberFormat="1" applyFont="1" applyFill="1" applyBorder="1"/>
    <xf numFmtId="3" fontId="9" fillId="7" borderId="14" xfId="0" applyNumberFormat="1" applyFont="1" applyFill="1" applyBorder="1" applyAlignment="1">
      <alignment horizontal="center"/>
    </xf>
    <xf numFmtId="10" fontId="9" fillId="7" borderId="14" xfId="0" applyNumberFormat="1" applyFont="1" applyFill="1" applyBorder="1" applyAlignment="1">
      <alignment horizontal="center" vertical="center"/>
    </xf>
    <xf numFmtId="0" fontId="9" fillId="7" borderId="27" xfId="0" applyFont="1" applyFill="1" applyBorder="1" applyAlignment="1">
      <alignment horizontal="center"/>
    </xf>
    <xf numFmtId="0" fontId="9" fillId="7" borderId="26" xfId="0" applyFont="1" applyFill="1" applyBorder="1" applyAlignment="1">
      <alignment horizontal="center" vertical="center"/>
    </xf>
    <xf numFmtId="10" fontId="9" fillId="7" borderId="14" xfId="0" applyNumberFormat="1" applyFont="1" applyFill="1" applyBorder="1" applyAlignment="1">
      <alignment horizontal="center"/>
    </xf>
    <xf numFmtId="168" fontId="2" fillId="7" borderId="14" xfId="0" applyNumberFormat="1" applyFont="1" applyFill="1" applyBorder="1"/>
    <xf numFmtId="0" fontId="37" fillId="0" borderId="0" xfId="0" applyFont="1" applyBorder="1" applyAlignment="1">
      <alignment horizontal="center" vertical="center" wrapText="1"/>
    </xf>
    <xf numFmtId="0" fontId="36" fillId="6" borderId="4" xfId="3" applyFont="1" applyFill="1" applyBorder="1" applyAlignment="1" applyProtection="1">
      <alignment vertical="center" wrapText="1"/>
      <protection locked="0"/>
    </xf>
    <xf numFmtId="0" fontId="36" fillId="6" borderId="11" xfId="3" applyFont="1" applyFill="1" applyBorder="1" applyAlignment="1" applyProtection="1">
      <alignment vertical="center" wrapText="1"/>
      <protection locked="0"/>
    </xf>
    <xf numFmtId="0" fontId="8" fillId="6" borderId="20" xfId="0" applyFont="1" applyFill="1" applyBorder="1" applyAlignment="1">
      <alignment horizontal="center"/>
    </xf>
    <xf numFmtId="0" fontId="6" fillId="0" borderId="0" xfId="0" applyFont="1" applyFill="1" applyBorder="1" applyAlignment="1">
      <alignment horizontal="center"/>
    </xf>
    <xf numFmtId="0" fontId="9" fillId="0" borderId="0" xfId="0" applyFont="1" applyFill="1" applyBorder="1" applyAlignment="1">
      <alignment horizontal="center"/>
    </xf>
    <xf numFmtId="0" fontId="11" fillId="0" borderId="0" xfId="0" applyFont="1" applyFill="1" applyBorder="1" applyAlignment="1">
      <alignment horizontal="center"/>
    </xf>
    <xf numFmtId="0" fontId="40" fillId="2" borderId="0" xfId="0" applyFont="1" applyFill="1" applyBorder="1" applyAlignment="1">
      <alignment horizontal="left" vertical="center" wrapText="1"/>
    </xf>
    <xf numFmtId="0" fontId="18" fillId="2" borderId="39" xfId="0" applyFont="1" applyFill="1" applyBorder="1" applyAlignment="1">
      <alignment vertical="center" wrapText="1"/>
    </xf>
    <xf numFmtId="0" fontId="18" fillId="2" borderId="49" xfId="0" applyFont="1" applyFill="1" applyBorder="1" applyAlignment="1">
      <alignment vertical="center" wrapText="1"/>
    </xf>
    <xf numFmtId="0" fontId="18" fillId="2" borderId="0" xfId="0" applyFont="1" applyFill="1" applyBorder="1" applyAlignment="1">
      <alignment horizontal="left" vertical="center" wrapText="1"/>
    </xf>
    <xf numFmtId="0" fontId="42" fillId="2" borderId="0" xfId="0" applyFont="1" applyFill="1" applyBorder="1" applyAlignment="1">
      <alignment horizontal="left" vertical="center" wrapText="1"/>
    </xf>
    <xf numFmtId="0" fontId="18" fillId="2" borderId="15" xfId="0" applyFont="1" applyFill="1" applyBorder="1" applyAlignment="1">
      <alignment horizontal="left" vertical="center" wrapText="1"/>
    </xf>
    <xf numFmtId="0" fontId="43" fillId="5" borderId="9" xfId="0" applyFont="1" applyFill="1" applyBorder="1"/>
    <xf numFmtId="0" fontId="6" fillId="0" borderId="52" xfId="0" applyFont="1" applyFill="1" applyBorder="1" applyAlignment="1">
      <alignment horizontal="right"/>
    </xf>
    <xf numFmtId="9" fontId="6" fillId="0" borderId="14" xfId="0" applyNumberFormat="1" applyFont="1" applyFill="1" applyBorder="1" applyAlignment="1">
      <alignment horizontal="right"/>
    </xf>
    <xf numFmtId="0" fontId="39" fillId="0" borderId="47" xfId="0" applyFont="1" applyBorder="1" applyAlignment="1">
      <alignment horizontal="right" vertical="center" wrapText="1"/>
    </xf>
    <xf numFmtId="0" fontId="18" fillId="0" borderId="14" xfId="0" applyFont="1" applyBorder="1" applyAlignment="1">
      <alignment horizontal="left" vertical="center" wrapText="1"/>
    </xf>
    <xf numFmtId="0" fontId="18" fillId="0" borderId="52" xfId="0" applyFont="1" applyBorder="1" applyAlignment="1">
      <alignment horizontal="left" vertical="center" wrapText="1"/>
    </xf>
    <xf numFmtId="0" fontId="8" fillId="0" borderId="53" xfId="0" applyFont="1" applyFill="1" applyBorder="1" applyAlignment="1">
      <alignment horizontal="right" wrapText="1"/>
    </xf>
    <xf numFmtId="0" fontId="39" fillId="0" borderId="17" xfId="0" applyFont="1" applyBorder="1" applyAlignment="1">
      <alignment horizontal="right" vertical="center" wrapText="1"/>
    </xf>
    <xf numFmtId="0" fontId="37" fillId="0" borderId="14" xfId="0" applyFont="1" applyBorder="1" applyAlignment="1">
      <alignment horizontal="center" vertical="center" wrapText="1"/>
    </xf>
    <xf numFmtId="0" fontId="18" fillId="0" borderId="14" xfId="0" applyFont="1" applyBorder="1" applyAlignment="1">
      <alignment vertical="center" wrapText="1"/>
    </xf>
    <xf numFmtId="0" fontId="39" fillId="0" borderId="58" xfId="0" applyFont="1" applyBorder="1" applyAlignment="1">
      <alignment horizontal="right" vertical="center" wrapText="1"/>
    </xf>
    <xf numFmtId="10" fontId="18" fillId="0" borderId="14" xfId="0" applyNumberFormat="1" applyFont="1" applyBorder="1" applyAlignment="1">
      <alignment horizontal="center" vertical="center" wrapText="1"/>
    </xf>
    <xf numFmtId="0" fontId="39" fillId="0" borderId="27" xfId="0" applyFont="1" applyBorder="1" applyAlignment="1">
      <alignment horizontal="right" vertical="center" wrapText="1"/>
    </xf>
    <xf numFmtId="0" fontId="10" fillId="0" borderId="58" xfId="0" applyFont="1" applyFill="1" applyBorder="1" applyAlignment="1">
      <alignment wrapText="1"/>
    </xf>
    <xf numFmtId="0" fontId="10" fillId="0" borderId="44" xfId="0" applyFont="1" applyFill="1" applyBorder="1" applyAlignment="1">
      <alignment wrapText="1"/>
    </xf>
    <xf numFmtId="0" fontId="10" fillId="0" borderId="27" xfId="0" applyFont="1" applyFill="1" applyBorder="1" applyAlignment="1">
      <alignment wrapText="1"/>
    </xf>
    <xf numFmtId="0" fontId="39" fillId="6" borderId="59" xfId="0" applyFont="1" applyFill="1" applyBorder="1" applyAlignment="1">
      <alignment horizontal="left" vertical="center" wrapText="1"/>
    </xf>
    <xf numFmtId="0" fontId="0" fillId="0" borderId="0" xfId="0" applyAlignment="1">
      <alignment horizontal="left"/>
    </xf>
    <xf numFmtId="0" fontId="6" fillId="2" borderId="0" xfId="0" applyFont="1" applyFill="1" applyAlignment="1">
      <alignment horizontal="left"/>
    </xf>
    <xf numFmtId="0" fontId="36" fillId="0" borderId="0" xfId="0" applyFont="1" applyAlignment="1">
      <alignment horizontal="right" wrapText="1"/>
    </xf>
    <xf numFmtId="0" fontId="36" fillId="3" borderId="1" xfId="0" applyFont="1" applyFill="1" applyBorder="1"/>
    <xf numFmtId="0" fontId="9" fillId="7" borderId="7" xfId="0" applyFont="1" applyFill="1" applyBorder="1" applyAlignment="1">
      <alignment horizontal="center" wrapText="1"/>
    </xf>
    <xf numFmtId="3" fontId="44" fillId="7" borderId="14" xfId="0" applyNumberFormat="1" applyFont="1" applyFill="1" applyBorder="1" applyAlignment="1">
      <alignment horizontal="center"/>
    </xf>
    <xf numFmtId="0" fontId="44" fillId="0" borderId="0" xfId="0" applyFont="1"/>
    <xf numFmtId="0" fontId="9" fillId="7" borderId="7" xfId="0" applyFont="1" applyFill="1" applyBorder="1" applyAlignment="1">
      <alignment horizontal="center"/>
    </xf>
    <xf numFmtId="0" fontId="45" fillId="0" borderId="0" xfId="0" applyFont="1" applyFill="1" applyBorder="1"/>
    <xf numFmtId="0" fontId="44" fillId="0" borderId="0" xfId="0" applyFont="1" applyFill="1"/>
    <xf numFmtId="0" fontId="9" fillId="7" borderId="7" xfId="0" applyFont="1" applyFill="1" applyBorder="1" applyAlignment="1">
      <alignment horizontal="center" vertical="center"/>
    </xf>
    <xf numFmtId="0" fontId="18" fillId="0" borderId="0" xfId="0" applyFont="1" applyFill="1" applyBorder="1" applyAlignment="1">
      <alignment horizontal="left" vertical="center" wrapText="1"/>
    </xf>
    <xf numFmtId="165" fontId="11" fillId="0" borderId="0" xfId="1" applyNumberFormat="1" applyFont="1" applyFill="1" applyBorder="1"/>
    <xf numFmtId="1" fontId="9" fillId="7" borderId="9" xfId="1" applyNumberFormat="1" applyFont="1" applyFill="1" applyBorder="1"/>
    <xf numFmtId="0" fontId="42" fillId="2" borderId="39" xfId="0" applyFont="1" applyFill="1" applyBorder="1" applyAlignment="1">
      <alignment vertical="center" wrapText="1"/>
    </xf>
    <xf numFmtId="0" fontId="6" fillId="0" borderId="0" xfId="0" applyFont="1" applyFill="1" applyBorder="1"/>
    <xf numFmtId="0" fontId="0" fillId="0" borderId="0" xfId="0" applyFill="1" applyBorder="1"/>
    <xf numFmtId="0" fontId="0" fillId="0" borderId="0" xfId="0" applyBorder="1"/>
    <xf numFmtId="0" fontId="6" fillId="0" borderId="60" xfId="0" applyFont="1" applyFill="1" applyBorder="1" applyAlignment="1">
      <alignment horizontal="right" wrapText="1"/>
    </xf>
    <xf numFmtId="0" fontId="6" fillId="0" borderId="53" xfId="0" applyFont="1" applyFill="1" applyBorder="1" applyAlignment="1">
      <alignment horizontal="right" wrapText="1"/>
    </xf>
    <xf numFmtId="0" fontId="6" fillId="0" borderId="61" xfId="0" applyFont="1" applyFill="1" applyBorder="1" applyAlignment="1">
      <alignment horizontal="right"/>
    </xf>
    <xf numFmtId="0" fontId="39" fillId="0" borderId="0" xfId="0" applyFont="1" applyFill="1" applyBorder="1" applyAlignment="1">
      <alignment horizontal="left" vertical="center" wrapText="1"/>
    </xf>
    <xf numFmtId="0" fontId="18" fillId="0" borderId="0" xfId="0" applyFont="1" applyFill="1" applyBorder="1" applyAlignment="1">
      <alignment vertical="center" wrapText="1"/>
    </xf>
    <xf numFmtId="0" fontId="6" fillId="0" borderId="17" xfId="0" applyFont="1" applyFill="1" applyBorder="1" applyAlignment="1">
      <alignment horizontal="right" wrapText="1"/>
    </xf>
    <xf numFmtId="0" fontId="18" fillId="0" borderId="15" xfId="0" applyFont="1" applyFill="1" applyBorder="1" applyAlignment="1">
      <alignment vertical="center" wrapText="1"/>
    </xf>
    <xf numFmtId="0" fontId="18" fillId="0" borderId="64" xfId="0" applyFont="1" applyBorder="1" applyAlignment="1">
      <alignment horizontal="left" vertical="center" wrapText="1"/>
    </xf>
    <xf numFmtId="0" fontId="38" fillId="3" borderId="1" xfId="0" applyFont="1" applyFill="1" applyBorder="1" applyAlignment="1">
      <alignment horizontal="center" vertical="center" wrapText="1"/>
    </xf>
    <xf numFmtId="0" fontId="38" fillId="3" borderId="2" xfId="0" applyFont="1" applyFill="1" applyBorder="1" applyAlignment="1">
      <alignment horizontal="center" vertical="center" wrapText="1"/>
    </xf>
    <xf numFmtId="0" fontId="38" fillId="3" borderId="3" xfId="0" applyFont="1" applyFill="1" applyBorder="1" applyAlignment="1">
      <alignment horizontal="center" vertical="center" wrapText="1"/>
    </xf>
    <xf numFmtId="0" fontId="18" fillId="0" borderId="55" xfId="0" applyFont="1" applyBorder="1" applyAlignment="1">
      <alignment horizontal="center" vertical="center" wrapText="1"/>
    </xf>
    <xf numFmtId="0" fontId="18" fillId="0" borderId="56" xfId="0" applyFont="1" applyBorder="1" applyAlignment="1">
      <alignment horizontal="center" vertical="center" wrapText="1"/>
    </xf>
    <xf numFmtId="0" fontId="18" fillId="0" borderId="57" xfId="0" applyFont="1" applyBorder="1" applyAlignment="1">
      <alignment horizontal="center" vertical="center" wrapText="1"/>
    </xf>
    <xf numFmtId="0" fontId="18" fillId="0" borderId="1" xfId="0" applyFont="1" applyBorder="1" applyAlignment="1">
      <alignment horizontal="left" vertical="center" wrapText="1"/>
    </xf>
    <xf numFmtId="0" fontId="18" fillId="0" borderId="2" xfId="0" applyFont="1" applyBorder="1" applyAlignment="1">
      <alignment horizontal="left" vertical="center" wrapText="1"/>
    </xf>
    <xf numFmtId="0" fontId="18" fillId="0" borderId="3" xfId="0" applyFont="1" applyBorder="1" applyAlignment="1">
      <alignment horizontal="left" vertical="center" wrapText="1"/>
    </xf>
    <xf numFmtId="0" fontId="8" fillId="0" borderId="62" xfId="0" applyFont="1" applyFill="1" applyBorder="1" applyAlignment="1">
      <alignment horizontal="left" wrapText="1"/>
    </xf>
    <xf numFmtId="0" fontId="8" fillId="0" borderId="45" xfId="0" applyFont="1" applyFill="1" applyBorder="1" applyAlignment="1">
      <alignment horizontal="left" wrapText="1"/>
    </xf>
    <xf numFmtId="0" fontId="8" fillId="0" borderId="63" xfId="0" applyFont="1" applyFill="1" applyBorder="1" applyAlignment="1">
      <alignment horizontal="left" wrapText="1"/>
    </xf>
    <xf numFmtId="0" fontId="39" fillId="0" borderId="55" xfId="0" applyFont="1" applyFill="1" applyBorder="1" applyAlignment="1">
      <alignment horizontal="center" vertical="center" wrapText="1"/>
    </xf>
    <xf numFmtId="0" fontId="39" fillId="0" borderId="56" xfId="0" applyFont="1" applyFill="1" applyBorder="1" applyAlignment="1">
      <alignment horizontal="center" vertical="center" wrapText="1"/>
    </xf>
    <xf numFmtId="0" fontId="39" fillId="0" borderId="57" xfId="0" applyFont="1" applyFill="1" applyBorder="1" applyAlignment="1">
      <alignment horizontal="center" vertical="center" wrapText="1"/>
    </xf>
    <xf numFmtId="0" fontId="41" fillId="0" borderId="17" xfId="0" applyFont="1" applyBorder="1" applyAlignment="1">
      <alignment horizontal="left" vertical="center" wrapText="1"/>
    </xf>
    <xf numFmtId="0" fontId="41" fillId="0" borderId="0" xfId="0" applyFont="1" applyBorder="1" applyAlignment="1">
      <alignment horizontal="left" vertical="center" wrapText="1"/>
    </xf>
    <xf numFmtId="0" fontId="6" fillId="0" borderId="17" xfId="0" applyFont="1" applyFill="1" applyBorder="1" applyAlignment="1">
      <alignment horizontal="left"/>
    </xf>
    <xf numFmtId="0" fontId="6" fillId="0" borderId="0" xfId="0" applyFont="1" applyFill="1" applyBorder="1" applyAlignment="1">
      <alignment horizontal="left"/>
    </xf>
    <xf numFmtId="0" fontId="36" fillId="4" borderId="7" xfId="0" applyFont="1" applyFill="1" applyBorder="1" applyAlignment="1">
      <alignment horizontal="left"/>
    </xf>
    <xf numFmtId="0" fontId="36" fillId="4" borderId="23" xfId="0" applyFont="1" applyFill="1" applyBorder="1" applyAlignment="1">
      <alignment horizontal="left"/>
    </xf>
    <xf numFmtId="0" fontId="36" fillId="4" borderId="24" xfId="0" applyFont="1" applyFill="1" applyBorder="1" applyAlignment="1">
      <alignment horizontal="left"/>
    </xf>
    <xf numFmtId="0" fontId="38" fillId="3" borderId="18" xfId="0" applyFont="1" applyFill="1" applyBorder="1" applyAlignment="1">
      <alignment horizontal="center" vertical="center" wrapText="1"/>
    </xf>
    <xf numFmtId="0" fontId="38" fillId="3" borderId="25" xfId="0" applyFont="1" applyFill="1" applyBorder="1" applyAlignment="1">
      <alignment horizontal="center" vertical="center" wrapText="1"/>
    </xf>
    <xf numFmtId="0" fontId="38" fillId="3" borderId="16" xfId="0" applyFont="1" applyFill="1" applyBorder="1" applyAlignment="1">
      <alignment horizontal="center" vertical="center" wrapText="1"/>
    </xf>
    <xf numFmtId="0" fontId="18" fillId="2" borderId="17" xfId="0" applyFont="1" applyFill="1" applyBorder="1" applyAlignment="1">
      <alignment horizontal="left" vertical="center" wrapText="1"/>
    </xf>
    <xf numFmtId="0" fontId="18" fillId="2" borderId="0" xfId="0" applyFont="1" applyFill="1" applyBorder="1" applyAlignment="1">
      <alignment horizontal="left" vertical="center" wrapText="1"/>
    </xf>
    <xf numFmtId="0" fontId="40" fillId="2" borderId="39" xfId="0" applyFont="1" applyFill="1" applyBorder="1" applyAlignment="1">
      <alignment horizontal="center" vertical="center" wrapText="1"/>
    </xf>
    <xf numFmtId="0" fontId="40" fillId="2" borderId="49" xfId="0" applyFont="1" applyFill="1" applyBorder="1" applyAlignment="1">
      <alignment horizontal="center" vertical="center" wrapText="1"/>
    </xf>
    <xf numFmtId="0" fontId="18" fillId="0" borderId="11" xfId="0" applyFont="1" applyBorder="1" applyAlignment="1">
      <alignment horizontal="left" vertical="center" wrapText="1"/>
    </xf>
    <xf numFmtId="0" fontId="18" fillId="0" borderId="54" xfId="0" applyFont="1" applyBorder="1" applyAlignment="1">
      <alignment horizontal="left" vertical="center" wrapText="1"/>
    </xf>
    <xf numFmtId="0" fontId="18" fillId="0" borderId="12" xfId="0" applyFont="1" applyBorder="1" applyAlignment="1">
      <alignment horizontal="left" vertical="center" wrapText="1"/>
    </xf>
    <xf numFmtId="0" fontId="18" fillId="0" borderId="13" xfId="0" applyFont="1" applyBorder="1" applyAlignment="1">
      <alignment horizontal="left" vertical="center" wrapText="1"/>
    </xf>
    <xf numFmtId="0" fontId="18" fillId="0" borderId="6" xfId="0" applyFont="1" applyBorder="1" applyAlignment="1">
      <alignment horizontal="left" vertical="center" wrapText="1"/>
    </xf>
    <xf numFmtId="0" fontId="18" fillId="0" borderId="48" xfId="0" applyFont="1" applyBorder="1" applyAlignment="1">
      <alignment horizontal="left" vertical="center" wrapText="1"/>
    </xf>
    <xf numFmtId="0" fontId="18" fillId="0" borderId="9" xfId="0" applyFont="1" applyBorder="1" applyAlignment="1">
      <alignment horizontal="left" vertical="center" wrapText="1"/>
    </xf>
    <xf numFmtId="0" fontId="18" fillId="0" borderId="10" xfId="0" applyFont="1" applyBorder="1" applyAlignment="1">
      <alignment horizontal="left" vertical="center" wrapText="1"/>
    </xf>
    <xf numFmtId="0" fontId="18" fillId="0" borderId="39" xfId="0" applyFont="1" applyBorder="1" applyAlignment="1">
      <alignment horizontal="left" vertical="center" wrapText="1"/>
    </xf>
    <xf numFmtId="0" fontId="18" fillId="0" borderId="49" xfId="0" applyFont="1" applyBorder="1" applyAlignment="1">
      <alignment horizontal="left" vertical="center" wrapText="1"/>
    </xf>
    <xf numFmtId="0" fontId="18" fillId="0" borderId="0"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44" xfId="0" applyFont="1" applyBorder="1" applyAlignment="1">
      <alignment horizontal="left" vertical="center" wrapText="1"/>
    </xf>
    <xf numFmtId="0" fontId="18" fillId="0" borderId="0" xfId="0" applyFont="1" applyBorder="1" applyAlignment="1">
      <alignment horizontal="left" vertical="center" wrapText="1"/>
    </xf>
    <xf numFmtId="0" fontId="18" fillId="0" borderId="23" xfId="0" applyFont="1" applyBorder="1" applyAlignment="1">
      <alignment horizontal="left" vertical="center" wrapText="1"/>
    </xf>
    <xf numFmtId="0" fontId="18" fillId="0" borderId="8" xfId="0" applyFont="1" applyBorder="1" applyAlignment="1">
      <alignment horizontal="left" vertical="center" wrapText="1"/>
    </xf>
    <xf numFmtId="0" fontId="37" fillId="0" borderId="39" xfId="0" applyFont="1" applyBorder="1" applyAlignment="1">
      <alignment horizontal="center" vertical="center" wrapText="1"/>
    </xf>
    <xf numFmtId="0" fontId="37" fillId="0" borderId="49" xfId="0" applyFont="1" applyBorder="1" applyAlignment="1">
      <alignment horizontal="center" vertical="center" wrapText="1"/>
    </xf>
    <xf numFmtId="0" fontId="18" fillId="0" borderId="15" xfId="0" applyFont="1" applyBorder="1" applyAlignment="1">
      <alignment horizontal="left" vertical="center" wrapText="1"/>
    </xf>
    <xf numFmtId="0" fontId="39" fillId="6" borderId="1" xfId="0" applyFont="1" applyFill="1" applyBorder="1" applyAlignment="1">
      <alignment horizontal="left" vertical="center" wrapText="1"/>
    </xf>
    <xf numFmtId="0" fontId="39" fillId="6" borderId="2" xfId="0" applyFont="1" applyFill="1" applyBorder="1" applyAlignment="1">
      <alignment horizontal="left" vertical="center" wrapText="1"/>
    </xf>
    <xf numFmtId="0" fontId="39" fillId="6" borderId="3" xfId="0" applyFont="1" applyFill="1" applyBorder="1" applyAlignment="1">
      <alignment horizontal="left" vertical="center" wrapText="1"/>
    </xf>
    <xf numFmtId="0" fontId="18" fillId="2" borderId="58" xfId="0" applyFont="1" applyFill="1" applyBorder="1" applyAlignment="1">
      <alignment horizontal="left" vertical="center" wrapText="1"/>
    </xf>
    <xf numFmtId="0" fontId="18" fillId="2" borderId="38" xfId="0" applyFont="1" applyFill="1" applyBorder="1" applyAlignment="1">
      <alignment horizontal="left" vertical="center" wrapText="1"/>
    </xf>
    <xf numFmtId="0" fontId="18" fillId="0" borderId="18" xfId="0" applyFont="1" applyBorder="1" applyAlignment="1">
      <alignment horizontal="left" vertical="center" wrapText="1"/>
    </xf>
    <xf numFmtId="0" fontId="18" fillId="0" borderId="25" xfId="0" applyFont="1" applyBorder="1" applyAlignment="1">
      <alignment horizontal="left" vertical="center" wrapText="1"/>
    </xf>
    <xf numFmtId="0" fontId="18" fillId="0" borderId="16" xfId="0" applyFont="1" applyBorder="1" applyAlignment="1">
      <alignment horizontal="left" vertical="center" wrapText="1"/>
    </xf>
    <xf numFmtId="0" fontId="18" fillId="6" borderId="2" xfId="0" applyFont="1" applyFill="1" applyBorder="1" applyAlignment="1">
      <alignment horizontal="left" vertical="center" wrapText="1"/>
    </xf>
    <xf numFmtId="0" fontId="18" fillId="6" borderId="3" xfId="0" applyFont="1" applyFill="1" applyBorder="1" applyAlignment="1">
      <alignment horizontal="left" vertical="center" wrapText="1"/>
    </xf>
    <xf numFmtId="0" fontId="18" fillId="0" borderId="27" xfId="0" applyFont="1" applyBorder="1" applyAlignment="1">
      <alignment horizontal="left" vertical="center" wrapText="1"/>
    </xf>
    <xf numFmtId="0" fontId="18" fillId="0" borderId="43" xfId="0" applyFont="1" applyBorder="1" applyAlignment="1">
      <alignment horizontal="left" vertical="center" wrapText="1"/>
    </xf>
    <xf numFmtId="0" fontId="18" fillId="0" borderId="50" xfId="0" applyFont="1" applyBorder="1" applyAlignment="1">
      <alignment horizontal="left" vertical="center" wrapText="1"/>
    </xf>
    <xf numFmtId="0" fontId="37" fillId="0" borderId="0" xfId="0" applyFont="1" applyBorder="1" applyAlignment="1">
      <alignment horizontal="center" vertical="center" wrapText="1"/>
    </xf>
    <xf numFmtId="0" fontId="0" fillId="0" borderId="0" xfId="0" applyAlignment="1">
      <alignment horizontal="center"/>
    </xf>
    <xf numFmtId="3" fontId="36" fillId="3" borderId="1" xfId="2" applyFont="1" applyFill="1" applyBorder="1" applyAlignment="1">
      <alignment horizontal="center" vertical="center" wrapText="1"/>
    </xf>
    <xf numFmtId="3" fontId="36" fillId="3" borderId="2" xfId="2" applyFont="1" applyFill="1" applyBorder="1" applyAlignment="1">
      <alignment horizontal="center" vertical="center" wrapText="1"/>
    </xf>
    <xf numFmtId="3" fontId="36" fillId="3" borderId="3" xfId="2" applyFont="1" applyFill="1" applyBorder="1" applyAlignment="1">
      <alignment horizontal="center" vertical="center" wrapText="1"/>
    </xf>
    <xf numFmtId="0" fontId="36" fillId="0" borderId="40" xfId="3" applyFont="1" applyFill="1" applyBorder="1" applyAlignment="1" applyProtection="1">
      <alignment horizontal="center" vertical="center" wrapText="1"/>
      <protection locked="0"/>
    </xf>
    <xf numFmtId="0" fontId="36" fillId="0" borderId="41" xfId="3" applyFont="1" applyFill="1" applyBorder="1" applyAlignment="1" applyProtection="1">
      <alignment horizontal="center" vertical="center" wrapText="1"/>
      <protection locked="0"/>
    </xf>
    <xf numFmtId="0" fontId="36" fillId="0" borderId="12" xfId="3" applyFont="1" applyFill="1" applyBorder="1" applyAlignment="1" applyProtection="1">
      <alignment horizontal="center" vertical="center" wrapText="1"/>
      <protection locked="0"/>
    </xf>
    <xf numFmtId="0" fontId="36" fillId="0" borderId="13" xfId="3" applyFont="1" applyFill="1" applyBorder="1" applyAlignment="1" applyProtection="1">
      <alignment horizontal="center" vertical="center" wrapText="1"/>
      <protection locked="0"/>
    </xf>
    <xf numFmtId="0" fontId="37" fillId="0" borderId="46" xfId="0" applyFont="1" applyBorder="1" applyAlignment="1">
      <alignment horizontal="center" vertical="center" wrapText="1"/>
    </xf>
    <xf numFmtId="0" fontId="18" fillId="0" borderId="4" xfId="0" applyFont="1" applyBorder="1" applyAlignment="1">
      <alignment horizontal="left" vertical="center" wrapText="1"/>
    </xf>
    <xf numFmtId="0" fontId="18" fillId="0" borderId="45" xfId="0" applyFont="1" applyBorder="1" applyAlignment="1">
      <alignment horizontal="left" vertical="center" wrapText="1"/>
    </xf>
    <xf numFmtId="0" fontId="18" fillId="0" borderId="40" xfId="0" applyFont="1" applyBorder="1" applyAlignment="1">
      <alignment horizontal="left" vertical="center" wrapText="1"/>
    </xf>
    <xf numFmtId="0" fontId="18" fillId="0" borderId="41" xfId="0" applyFont="1" applyBorder="1" applyAlignment="1">
      <alignment horizontal="left" vertical="center" wrapText="1"/>
    </xf>
    <xf numFmtId="0" fontId="18" fillId="0" borderId="42" xfId="0" applyFont="1" applyBorder="1" applyAlignment="1">
      <alignment horizontal="left" vertical="center" wrapText="1"/>
    </xf>
    <xf numFmtId="0" fontId="18" fillId="0" borderId="5" xfId="0" applyFont="1" applyBorder="1" applyAlignment="1">
      <alignment horizontal="left" vertical="center" wrapText="1"/>
    </xf>
    <xf numFmtId="0" fontId="18" fillId="0" borderId="37" xfId="0" applyFont="1" applyBorder="1" applyAlignment="1">
      <alignment horizontal="left" vertical="center" wrapText="1"/>
    </xf>
    <xf numFmtId="0" fontId="18" fillId="0" borderId="21" xfId="0" applyFont="1" applyBorder="1" applyAlignment="1">
      <alignment horizontal="left" vertical="center" wrapText="1"/>
    </xf>
    <xf numFmtId="0" fontId="18" fillId="0" borderId="51" xfId="0" applyFont="1" applyBorder="1" applyAlignment="1">
      <alignment horizontal="left" vertical="center" wrapText="1"/>
    </xf>
    <xf numFmtId="0" fontId="18" fillId="0" borderId="39" xfId="0" applyFont="1" applyBorder="1" applyAlignment="1">
      <alignment horizontal="center" vertical="center" wrapText="1"/>
    </xf>
    <xf numFmtId="0" fontId="18" fillId="0" borderId="49"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16" xfId="0" applyFont="1" applyBorder="1" applyAlignment="1">
      <alignment horizontal="center" vertical="center" wrapText="1"/>
    </xf>
    <xf numFmtId="10" fontId="6" fillId="0" borderId="14" xfId="0" applyNumberFormat="1" applyFont="1" applyBorder="1" applyAlignment="1">
      <alignment horizontal="center" vertical="center" wrapText="1"/>
    </xf>
    <xf numFmtId="4" fontId="47" fillId="0" borderId="9" xfId="1" applyNumberFormat="1" applyFont="1" applyBorder="1"/>
    <xf numFmtId="4" fontId="47" fillId="0" borderId="9" xfId="1" applyNumberFormat="1" applyFont="1" applyFill="1" applyBorder="1"/>
    <xf numFmtId="165" fontId="48" fillId="7" borderId="9" xfId="1" applyNumberFormat="1" applyFont="1" applyFill="1" applyBorder="1"/>
    <xf numFmtId="3" fontId="48" fillId="7" borderId="9" xfId="1" applyNumberFormat="1" applyFont="1" applyFill="1" applyBorder="1"/>
  </cellXfs>
  <cellStyles count="49">
    <cellStyle name="20% — akcent 1 2" xfId="4" xr:uid="{00000000-0005-0000-0000-000030000000}"/>
    <cellStyle name="20% — akcent 2 2" xfId="5" xr:uid="{00000000-0005-0000-0000-000031000000}"/>
    <cellStyle name="20% — akcent 3 2" xfId="6" xr:uid="{00000000-0005-0000-0000-000032000000}"/>
    <cellStyle name="20% — akcent 4 2" xfId="7" xr:uid="{00000000-0005-0000-0000-000033000000}"/>
    <cellStyle name="20% — akcent 5 2" xfId="8" xr:uid="{00000000-0005-0000-0000-000034000000}"/>
    <cellStyle name="20% — akcent 6 2" xfId="9" xr:uid="{00000000-0005-0000-0000-000035000000}"/>
    <cellStyle name="40% — akcent 1 2" xfId="10" xr:uid="{00000000-0005-0000-0000-000036000000}"/>
    <cellStyle name="40% — akcent 2 2" xfId="11" xr:uid="{00000000-0005-0000-0000-000037000000}"/>
    <cellStyle name="40% — akcent 3 2" xfId="12" xr:uid="{00000000-0005-0000-0000-000038000000}"/>
    <cellStyle name="40% — akcent 4 2" xfId="13" xr:uid="{00000000-0005-0000-0000-000039000000}"/>
    <cellStyle name="40% — akcent 5 2" xfId="14" xr:uid="{00000000-0005-0000-0000-00003A000000}"/>
    <cellStyle name="40% — akcent 6 2" xfId="15" xr:uid="{00000000-0005-0000-0000-00003B000000}"/>
    <cellStyle name="60% — akcent 1 2" xfId="16" xr:uid="{00000000-0005-0000-0000-00003C000000}"/>
    <cellStyle name="60% — akcent 2 2" xfId="17" xr:uid="{00000000-0005-0000-0000-00003D000000}"/>
    <cellStyle name="60% — akcent 3 2" xfId="18" xr:uid="{00000000-0005-0000-0000-00003E000000}"/>
    <cellStyle name="60% — akcent 4 2" xfId="19" xr:uid="{00000000-0005-0000-0000-00003F000000}"/>
    <cellStyle name="60% — akcent 5 2" xfId="20" xr:uid="{00000000-0005-0000-0000-000040000000}"/>
    <cellStyle name="60% — akcent 6 2" xfId="21" xr:uid="{00000000-0005-0000-0000-000041000000}"/>
    <cellStyle name="Akcent 1 2" xfId="22" xr:uid="{00000000-0005-0000-0000-000042000000}"/>
    <cellStyle name="Akcent 2 2" xfId="23" xr:uid="{00000000-0005-0000-0000-000043000000}"/>
    <cellStyle name="Akcent 3 2" xfId="24" xr:uid="{00000000-0005-0000-0000-000044000000}"/>
    <cellStyle name="Akcent 4 2" xfId="25" xr:uid="{00000000-0005-0000-0000-000045000000}"/>
    <cellStyle name="Akcent 5 2" xfId="26" xr:uid="{00000000-0005-0000-0000-000046000000}"/>
    <cellStyle name="Akcent 6 2" xfId="27" xr:uid="{00000000-0005-0000-0000-000047000000}"/>
    <cellStyle name="Dane wejściowe 2" xfId="28" xr:uid="{00000000-0005-0000-0000-000048000000}"/>
    <cellStyle name="Dane wyjściowe 2" xfId="29" xr:uid="{00000000-0005-0000-0000-000049000000}"/>
    <cellStyle name="Dobry 2" xfId="30" xr:uid="{00000000-0005-0000-0000-00004A000000}"/>
    <cellStyle name="Dziesiętny" xfId="1" builtinId="3"/>
    <cellStyle name="Dziesiętny 2" xfId="48" xr:uid="{00000000-0005-0000-0000-00004B000000}"/>
    <cellStyle name="Komórka połączona 2" xfId="31" xr:uid="{00000000-0005-0000-0000-00004D000000}"/>
    <cellStyle name="Komórka zaznaczona 2" xfId="32" xr:uid="{00000000-0005-0000-0000-00004E000000}"/>
    <cellStyle name="Nagłówek 1 2" xfId="33" xr:uid="{00000000-0005-0000-0000-00004F000000}"/>
    <cellStyle name="Nagłówek 2 2" xfId="34" xr:uid="{00000000-0005-0000-0000-000050000000}"/>
    <cellStyle name="Nagłówek 3 2" xfId="35" xr:uid="{00000000-0005-0000-0000-000051000000}"/>
    <cellStyle name="Nagłówek 4 2" xfId="36" xr:uid="{00000000-0005-0000-0000-000052000000}"/>
    <cellStyle name="Neutralny 2" xfId="37" xr:uid="{00000000-0005-0000-0000-000053000000}"/>
    <cellStyle name="Normalny" xfId="0" builtinId="0"/>
    <cellStyle name="Normalny 2" xfId="46" xr:uid="{00000000-0005-0000-0000-000024000000}"/>
    <cellStyle name="Normalny 3" xfId="47" xr:uid="{E960DAE7-2370-4958-BE55-BE510FD1A4F5}"/>
    <cellStyle name="Normalny 4" xfId="3" xr:uid="{00000000-0005-0000-0000-000054000000}"/>
    <cellStyle name="Normalny_Wzór projekcji - po poprawkach" xfId="2" xr:uid="{245B699C-DE7E-4C73-A8AA-B99AFDC7E5F8}"/>
    <cellStyle name="Obliczenia 2" xfId="38" xr:uid="{00000000-0005-0000-0000-000057000000}"/>
    <cellStyle name="Suma 2" xfId="39" xr:uid="{00000000-0005-0000-0000-000058000000}"/>
    <cellStyle name="Tekst objaśnienia 2" xfId="40" xr:uid="{00000000-0005-0000-0000-000059000000}"/>
    <cellStyle name="Tekst ostrzeżenia 2" xfId="41" xr:uid="{00000000-0005-0000-0000-00005A000000}"/>
    <cellStyle name="Tytuł 2" xfId="42" xr:uid="{00000000-0005-0000-0000-00005B000000}"/>
    <cellStyle name="Uwaga 2" xfId="44" xr:uid="{00000000-0005-0000-0000-00002B000000}"/>
    <cellStyle name="Uwaga 3" xfId="43" xr:uid="{00000000-0005-0000-0000-00005C000000}"/>
    <cellStyle name="Zły 2" xfId="45" xr:uid="{00000000-0005-0000-0000-00005E000000}"/>
  </cellStyles>
  <dxfs count="0"/>
  <tableStyles count="0" defaultTableStyle="TableStyleMedium2" defaultPivotStyle="PivotStyleLight16"/>
  <colors>
    <mruColors>
      <color rgb="FFFF00FF"/>
      <color rgb="FFCCFFFF"/>
      <color rgb="FFCCFFCC"/>
      <color rgb="FFCCECFF"/>
      <color rgb="FF00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iff"/></Relationships>
</file>

<file path=xl/drawings/drawing1.xml><?xml version="1.0" encoding="utf-8"?>
<xdr:wsDr xmlns:xdr="http://schemas.openxmlformats.org/drawingml/2006/spreadsheetDrawing" xmlns:a="http://schemas.openxmlformats.org/drawingml/2006/main">
  <xdr:twoCellAnchor editAs="oneCell">
    <xdr:from>
      <xdr:col>1</xdr:col>
      <xdr:colOff>2809875</xdr:colOff>
      <xdr:row>1</xdr:row>
      <xdr:rowOff>0</xdr:rowOff>
    </xdr:from>
    <xdr:to>
      <xdr:col>7</xdr:col>
      <xdr:colOff>800100</xdr:colOff>
      <xdr:row>2</xdr:row>
      <xdr:rowOff>352425</xdr:rowOff>
    </xdr:to>
    <xdr:pic>
      <xdr:nvPicPr>
        <xdr:cNvPr id="3" name="Obraz 2">
          <a:extLst>
            <a:ext uri="{FF2B5EF4-FFF2-40B4-BE49-F238E27FC236}">
              <a16:creationId xmlns:a16="http://schemas.microsoft.com/office/drawing/2014/main" id="{8785C332-51A0-445D-A25C-357023A1B33F}"/>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086100" y="190500"/>
          <a:ext cx="7229475" cy="542925"/>
        </a:xfrm>
        <a:prstGeom prst="rect">
          <a:avLst/>
        </a:prstGeom>
      </xdr:spPr>
    </xdr:pic>
    <xdr:clientData/>
  </xdr:twoCellAnchor>
</xdr:wsDr>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Pakiet 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5E3592F-B658-44DE-84D3-E003BFF74EF2}">
  <sheetPr>
    <tabColor rgb="FFCCFFFF"/>
  </sheetPr>
  <dimension ref="A1:S86"/>
  <sheetViews>
    <sheetView tabSelected="1" zoomScale="90" zoomScaleNormal="90" workbookViewId="0">
      <selection activeCell="T49" sqref="T49"/>
    </sheetView>
  </sheetViews>
  <sheetFormatPr defaultRowHeight="15"/>
  <cols>
    <col min="1" max="1" width="4.140625" customWidth="1"/>
    <col min="2" max="2" width="59.5703125" customWidth="1"/>
    <col min="3" max="3" width="19" customWidth="1"/>
    <col min="4" max="4" width="19.28515625" customWidth="1"/>
    <col min="5" max="5" width="13.5703125" customWidth="1"/>
    <col min="6" max="11" width="13.5703125" bestFit="1" customWidth="1"/>
    <col min="12" max="12" width="12.28515625" customWidth="1"/>
    <col min="13" max="13" width="13.42578125" customWidth="1"/>
    <col min="14" max="14" width="12.42578125" customWidth="1"/>
    <col min="15" max="15" width="13.42578125" customWidth="1"/>
    <col min="16" max="16" width="12.5703125" customWidth="1"/>
    <col min="17" max="17" width="13.7109375" customWidth="1"/>
    <col min="18" max="18" width="15.7109375" customWidth="1"/>
    <col min="19" max="19" width="13" customWidth="1"/>
    <col min="257" max="257" width="4.140625" customWidth="1"/>
    <col min="258" max="258" width="59.5703125" customWidth="1"/>
    <col min="259" max="259" width="19" customWidth="1"/>
    <col min="260" max="260" width="19.28515625" customWidth="1"/>
    <col min="261" max="261" width="13.5703125" customWidth="1"/>
    <col min="262" max="267" width="13.5703125" bestFit="1" customWidth="1"/>
    <col min="513" max="513" width="4.140625" customWidth="1"/>
    <col min="514" max="514" width="59.5703125" customWidth="1"/>
    <col min="515" max="515" width="19" customWidth="1"/>
    <col min="516" max="516" width="19.28515625" customWidth="1"/>
    <col min="517" max="517" width="13.5703125" customWidth="1"/>
    <col min="518" max="523" width="13.5703125" bestFit="1" customWidth="1"/>
    <col min="769" max="769" width="4.140625" customWidth="1"/>
    <col min="770" max="770" width="59.5703125" customWidth="1"/>
    <col min="771" max="771" width="19" customWidth="1"/>
    <col min="772" max="772" width="19.28515625" customWidth="1"/>
    <col min="773" max="773" width="13.5703125" customWidth="1"/>
    <col min="774" max="779" width="13.5703125" bestFit="1" customWidth="1"/>
    <col min="1025" max="1025" width="4.140625" customWidth="1"/>
    <col min="1026" max="1026" width="59.5703125" customWidth="1"/>
    <col min="1027" max="1027" width="19" customWidth="1"/>
    <col min="1028" max="1028" width="19.28515625" customWidth="1"/>
    <col min="1029" max="1029" width="13.5703125" customWidth="1"/>
    <col min="1030" max="1035" width="13.5703125" bestFit="1" customWidth="1"/>
    <col min="1281" max="1281" width="4.140625" customWidth="1"/>
    <col min="1282" max="1282" width="59.5703125" customWidth="1"/>
    <col min="1283" max="1283" width="19" customWidth="1"/>
    <col min="1284" max="1284" width="19.28515625" customWidth="1"/>
    <col min="1285" max="1285" width="13.5703125" customWidth="1"/>
    <col min="1286" max="1291" width="13.5703125" bestFit="1" customWidth="1"/>
    <col min="1537" max="1537" width="4.140625" customWidth="1"/>
    <col min="1538" max="1538" width="59.5703125" customWidth="1"/>
    <col min="1539" max="1539" width="19" customWidth="1"/>
    <col min="1540" max="1540" width="19.28515625" customWidth="1"/>
    <col min="1541" max="1541" width="13.5703125" customWidth="1"/>
    <col min="1542" max="1547" width="13.5703125" bestFit="1" customWidth="1"/>
    <col min="1793" max="1793" width="4.140625" customWidth="1"/>
    <col min="1794" max="1794" width="59.5703125" customWidth="1"/>
    <col min="1795" max="1795" width="19" customWidth="1"/>
    <col min="1796" max="1796" width="19.28515625" customWidth="1"/>
    <col min="1797" max="1797" width="13.5703125" customWidth="1"/>
    <col min="1798" max="1803" width="13.5703125" bestFit="1" customWidth="1"/>
    <col min="2049" max="2049" width="4.140625" customWidth="1"/>
    <col min="2050" max="2050" width="59.5703125" customWidth="1"/>
    <col min="2051" max="2051" width="19" customWidth="1"/>
    <col min="2052" max="2052" width="19.28515625" customWidth="1"/>
    <col min="2053" max="2053" width="13.5703125" customWidth="1"/>
    <col min="2054" max="2059" width="13.5703125" bestFit="1" customWidth="1"/>
    <col min="2305" max="2305" width="4.140625" customWidth="1"/>
    <col min="2306" max="2306" width="59.5703125" customWidth="1"/>
    <col min="2307" max="2307" width="19" customWidth="1"/>
    <col min="2308" max="2308" width="19.28515625" customWidth="1"/>
    <col min="2309" max="2309" width="13.5703125" customWidth="1"/>
    <col min="2310" max="2315" width="13.5703125" bestFit="1" customWidth="1"/>
    <col min="2561" max="2561" width="4.140625" customWidth="1"/>
    <col min="2562" max="2562" width="59.5703125" customWidth="1"/>
    <col min="2563" max="2563" width="19" customWidth="1"/>
    <col min="2564" max="2564" width="19.28515625" customWidth="1"/>
    <col min="2565" max="2565" width="13.5703125" customWidth="1"/>
    <col min="2566" max="2571" width="13.5703125" bestFit="1" customWidth="1"/>
    <col min="2817" max="2817" width="4.140625" customWidth="1"/>
    <col min="2818" max="2818" width="59.5703125" customWidth="1"/>
    <col min="2819" max="2819" width="19" customWidth="1"/>
    <col min="2820" max="2820" width="19.28515625" customWidth="1"/>
    <col min="2821" max="2821" width="13.5703125" customWidth="1"/>
    <col min="2822" max="2827" width="13.5703125" bestFit="1" customWidth="1"/>
    <col min="3073" max="3073" width="4.140625" customWidth="1"/>
    <col min="3074" max="3074" width="59.5703125" customWidth="1"/>
    <col min="3075" max="3075" width="19" customWidth="1"/>
    <col min="3076" max="3076" width="19.28515625" customWidth="1"/>
    <col min="3077" max="3077" width="13.5703125" customWidth="1"/>
    <col min="3078" max="3083" width="13.5703125" bestFit="1" customWidth="1"/>
    <col min="3329" max="3329" width="4.140625" customWidth="1"/>
    <col min="3330" max="3330" width="59.5703125" customWidth="1"/>
    <col min="3331" max="3331" width="19" customWidth="1"/>
    <col min="3332" max="3332" width="19.28515625" customWidth="1"/>
    <col min="3333" max="3333" width="13.5703125" customWidth="1"/>
    <col min="3334" max="3339" width="13.5703125" bestFit="1" customWidth="1"/>
    <col min="3585" max="3585" width="4.140625" customWidth="1"/>
    <col min="3586" max="3586" width="59.5703125" customWidth="1"/>
    <col min="3587" max="3587" width="19" customWidth="1"/>
    <col min="3588" max="3588" width="19.28515625" customWidth="1"/>
    <col min="3589" max="3589" width="13.5703125" customWidth="1"/>
    <col min="3590" max="3595" width="13.5703125" bestFit="1" customWidth="1"/>
    <col min="3841" max="3841" width="4.140625" customWidth="1"/>
    <col min="3842" max="3842" width="59.5703125" customWidth="1"/>
    <col min="3843" max="3843" width="19" customWidth="1"/>
    <col min="3844" max="3844" width="19.28515625" customWidth="1"/>
    <col min="3845" max="3845" width="13.5703125" customWidth="1"/>
    <col min="3846" max="3851" width="13.5703125" bestFit="1" customWidth="1"/>
    <col min="4097" max="4097" width="4.140625" customWidth="1"/>
    <col min="4098" max="4098" width="59.5703125" customWidth="1"/>
    <col min="4099" max="4099" width="19" customWidth="1"/>
    <col min="4100" max="4100" width="19.28515625" customWidth="1"/>
    <col min="4101" max="4101" width="13.5703125" customWidth="1"/>
    <col min="4102" max="4107" width="13.5703125" bestFit="1" customWidth="1"/>
    <col min="4353" max="4353" width="4.140625" customWidth="1"/>
    <col min="4354" max="4354" width="59.5703125" customWidth="1"/>
    <col min="4355" max="4355" width="19" customWidth="1"/>
    <col min="4356" max="4356" width="19.28515625" customWidth="1"/>
    <col min="4357" max="4357" width="13.5703125" customWidth="1"/>
    <col min="4358" max="4363" width="13.5703125" bestFit="1" customWidth="1"/>
    <col min="4609" max="4609" width="4.140625" customWidth="1"/>
    <col min="4610" max="4610" width="59.5703125" customWidth="1"/>
    <col min="4611" max="4611" width="19" customWidth="1"/>
    <col min="4612" max="4612" width="19.28515625" customWidth="1"/>
    <col min="4613" max="4613" width="13.5703125" customWidth="1"/>
    <col min="4614" max="4619" width="13.5703125" bestFit="1" customWidth="1"/>
    <col min="4865" max="4865" width="4.140625" customWidth="1"/>
    <col min="4866" max="4866" width="59.5703125" customWidth="1"/>
    <col min="4867" max="4867" width="19" customWidth="1"/>
    <col min="4868" max="4868" width="19.28515625" customWidth="1"/>
    <col min="4869" max="4869" width="13.5703125" customWidth="1"/>
    <col min="4870" max="4875" width="13.5703125" bestFit="1" customWidth="1"/>
    <col min="5121" max="5121" width="4.140625" customWidth="1"/>
    <col min="5122" max="5122" width="59.5703125" customWidth="1"/>
    <col min="5123" max="5123" width="19" customWidth="1"/>
    <col min="5124" max="5124" width="19.28515625" customWidth="1"/>
    <col min="5125" max="5125" width="13.5703125" customWidth="1"/>
    <col min="5126" max="5131" width="13.5703125" bestFit="1" customWidth="1"/>
    <col min="5377" max="5377" width="4.140625" customWidth="1"/>
    <col min="5378" max="5378" width="59.5703125" customWidth="1"/>
    <col min="5379" max="5379" width="19" customWidth="1"/>
    <col min="5380" max="5380" width="19.28515625" customWidth="1"/>
    <col min="5381" max="5381" width="13.5703125" customWidth="1"/>
    <col min="5382" max="5387" width="13.5703125" bestFit="1" customWidth="1"/>
    <col min="5633" max="5633" width="4.140625" customWidth="1"/>
    <col min="5634" max="5634" width="59.5703125" customWidth="1"/>
    <col min="5635" max="5635" width="19" customWidth="1"/>
    <col min="5636" max="5636" width="19.28515625" customWidth="1"/>
    <col min="5637" max="5637" width="13.5703125" customWidth="1"/>
    <col min="5638" max="5643" width="13.5703125" bestFit="1" customWidth="1"/>
    <col min="5889" max="5889" width="4.140625" customWidth="1"/>
    <col min="5890" max="5890" width="59.5703125" customWidth="1"/>
    <col min="5891" max="5891" width="19" customWidth="1"/>
    <col min="5892" max="5892" width="19.28515625" customWidth="1"/>
    <col min="5893" max="5893" width="13.5703125" customWidth="1"/>
    <col min="5894" max="5899" width="13.5703125" bestFit="1" customWidth="1"/>
    <col min="6145" max="6145" width="4.140625" customWidth="1"/>
    <col min="6146" max="6146" width="59.5703125" customWidth="1"/>
    <col min="6147" max="6147" width="19" customWidth="1"/>
    <col min="6148" max="6148" width="19.28515625" customWidth="1"/>
    <col min="6149" max="6149" width="13.5703125" customWidth="1"/>
    <col min="6150" max="6155" width="13.5703125" bestFit="1" customWidth="1"/>
    <col min="6401" max="6401" width="4.140625" customWidth="1"/>
    <col min="6402" max="6402" width="59.5703125" customWidth="1"/>
    <col min="6403" max="6403" width="19" customWidth="1"/>
    <col min="6404" max="6404" width="19.28515625" customWidth="1"/>
    <col min="6405" max="6405" width="13.5703125" customWidth="1"/>
    <col min="6406" max="6411" width="13.5703125" bestFit="1" customWidth="1"/>
    <col min="6657" max="6657" width="4.140625" customWidth="1"/>
    <col min="6658" max="6658" width="59.5703125" customWidth="1"/>
    <col min="6659" max="6659" width="19" customWidth="1"/>
    <col min="6660" max="6660" width="19.28515625" customWidth="1"/>
    <col min="6661" max="6661" width="13.5703125" customWidth="1"/>
    <col min="6662" max="6667" width="13.5703125" bestFit="1" customWidth="1"/>
    <col min="6913" max="6913" width="4.140625" customWidth="1"/>
    <col min="6914" max="6914" width="59.5703125" customWidth="1"/>
    <col min="6915" max="6915" width="19" customWidth="1"/>
    <col min="6916" max="6916" width="19.28515625" customWidth="1"/>
    <col min="6917" max="6917" width="13.5703125" customWidth="1"/>
    <col min="6918" max="6923" width="13.5703125" bestFit="1" customWidth="1"/>
    <col min="7169" max="7169" width="4.140625" customWidth="1"/>
    <col min="7170" max="7170" width="59.5703125" customWidth="1"/>
    <col min="7171" max="7171" width="19" customWidth="1"/>
    <col min="7172" max="7172" width="19.28515625" customWidth="1"/>
    <col min="7173" max="7173" width="13.5703125" customWidth="1"/>
    <col min="7174" max="7179" width="13.5703125" bestFit="1" customWidth="1"/>
    <col min="7425" max="7425" width="4.140625" customWidth="1"/>
    <col min="7426" max="7426" width="59.5703125" customWidth="1"/>
    <col min="7427" max="7427" width="19" customWidth="1"/>
    <col min="7428" max="7428" width="19.28515625" customWidth="1"/>
    <col min="7429" max="7429" width="13.5703125" customWidth="1"/>
    <col min="7430" max="7435" width="13.5703125" bestFit="1" customWidth="1"/>
    <col min="7681" max="7681" width="4.140625" customWidth="1"/>
    <col min="7682" max="7682" width="59.5703125" customWidth="1"/>
    <col min="7683" max="7683" width="19" customWidth="1"/>
    <col min="7684" max="7684" width="19.28515625" customWidth="1"/>
    <col min="7685" max="7685" width="13.5703125" customWidth="1"/>
    <col min="7686" max="7691" width="13.5703125" bestFit="1" customWidth="1"/>
    <col min="7937" max="7937" width="4.140625" customWidth="1"/>
    <col min="7938" max="7938" width="59.5703125" customWidth="1"/>
    <col min="7939" max="7939" width="19" customWidth="1"/>
    <col min="7940" max="7940" width="19.28515625" customWidth="1"/>
    <col min="7941" max="7941" width="13.5703125" customWidth="1"/>
    <col min="7942" max="7947" width="13.5703125" bestFit="1" customWidth="1"/>
    <col min="8193" max="8193" width="4.140625" customWidth="1"/>
    <col min="8194" max="8194" width="59.5703125" customWidth="1"/>
    <col min="8195" max="8195" width="19" customWidth="1"/>
    <col min="8196" max="8196" width="19.28515625" customWidth="1"/>
    <col min="8197" max="8197" width="13.5703125" customWidth="1"/>
    <col min="8198" max="8203" width="13.5703125" bestFit="1" customWidth="1"/>
    <col min="8449" max="8449" width="4.140625" customWidth="1"/>
    <col min="8450" max="8450" width="59.5703125" customWidth="1"/>
    <col min="8451" max="8451" width="19" customWidth="1"/>
    <col min="8452" max="8452" width="19.28515625" customWidth="1"/>
    <col min="8453" max="8453" width="13.5703125" customWidth="1"/>
    <col min="8454" max="8459" width="13.5703125" bestFit="1" customWidth="1"/>
    <col min="8705" max="8705" width="4.140625" customWidth="1"/>
    <col min="8706" max="8706" width="59.5703125" customWidth="1"/>
    <col min="8707" max="8707" width="19" customWidth="1"/>
    <col min="8708" max="8708" width="19.28515625" customWidth="1"/>
    <col min="8709" max="8709" width="13.5703125" customWidth="1"/>
    <col min="8710" max="8715" width="13.5703125" bestFit="1" customWidth="1"/>
    <col min="8961" max="8961" width="4.140625" customWidth="1"/>
    <col min="8962" max="8962" width="59.5703125" customWidth="1"/>
    <col min="8963" max="8963" width="19" customWidth="1"/>
    <col min="8964" max="8964" width="19.28515625" customWidth="1"/>
    <col min="8965" max="8965" width="13.5703125" customWidth="1"/>
    <col min="8966" max="8971" width="13.5703125" bestFit="1" customWidth="1"/>
    <col min="9217" max="9217" width="4.140625" customWidth="1"/>
    <col min="9218" max="9218" width="59.5703125" customWidth="1"/>
    <col min="9219" max="9219" width="19" customWidth="1"/>
    <col min="9220" max="9220" width="19.28515625" customWidth="1"/>
    <col min="9221" max="9221" width="13.5703125" customWidth="1"/>
    <col min="9222" max="9227" width="13.5703125" bestFit="1" customWidth="1"/>
    <col min="9473" max="9473" width="4.140625" customWidth="1"/>
    <col min="9474" max="9474" width="59.5703125" customWidth="1"/>
    <col min="9475" max="9475" width="19" customWidth="1"/>
    <col min="9476" max="9476" width="19.28515625" customWidth="1"/>
    <col min="9477" max="9477" width="13.5703125" customWidth="1"/>
    <col min="9478" max="9483" width="13.5703125" bestFit="1" customWidth="1"/>
    <col min="9729" max="9729" width="4.140625" customWidth="1"/>
    <col min="9730" max="9730" width="59.5703125" customWidth="1"/>
    <col min="9731" max="9731" width="19" customWidth="1"/>
    <col min="9732" max="9732" width="19.28515625" customWidth="1"/>
    <col min="9733" max="9733" width="13.5703125" customWidth="1"/>
    <col min="9734" max="9739" width="13.5703125" bestFit="1" customWidth="1"/>
    <col min="9985" max="9985" width="4.140625" customWidth="1"/>
    <col min="9986" max="9986" width="59.5703125" customWidth="1"/>
    <col min="9987" max="9987" width="19" customWidth="1"/>
    <col min="9988" max="9988" width="19.28515625" customWidth="1"/>
    <col min="9989" max="9989" width="13.5703125" customWidth="1"/>
    <col min="9990" max="9995" width="13.5703125" bestFit="1" customWidth="1"/>
    <col min="10241" max="10241" width="4.140625" customWidth="1"/>
    <col min="10242" max="10242" width="59.5703125" customWidth="1"/>
    <col min="10243" max="10243" width="19" customWidth="1"/>
    <col min="10244" max="10244" width="19.28515625" customWidth="1"/>
    <col min="10245" max="10245" width="13.5703125" customWidth="1"/>
    <col min="10246" max="10251" width="13.5703125" bestFit="1" customWidth="1"/>
    <col min="10497" max="10497" width="4.140625" customWidth="1"/>
    <col min="10498" max="10498" width="59.5703125" customWidth="1"/>
    <col min="10499" max="10499" width="19" customWidth="1"/>
    <col min="10500" max="10500" width="19.28515625" customWidth="1"/>
    <col min="10501" max="10501" width="13.5703125" customWidth="1"/>
    <col min="10502" max="10507" width="13.5703125" bestFit="1" customWidth="1"/>
    <col min="10753" max="10753" width="4.140625" customWidth="1"/>
    <col min="10754" max="10754" width="59.5703125" customWidth="1"/>
    <col min="10755" max="10755" width="19" customWidth="1"/>
    <col min="10756" max="10756" width="19.28515625" customWidth="1"/>
    <col min="10757" max="10757" width="13.5703125" customWidth="1"/>
    <col min="10758" max="10763" width="13.5703125" bestFit="1" customWidth="1"/>
    <col min="11009" max="11009" width="4.140625" customWidth="1"/>
    <col min="11010" max="11010" width="59.5703125" customWidth="1"/>
    <col min="11011" max="11011" width="19" customWidth="1"/>
    <col min="11012" max="11012" width="19.28515625" customWidth="1"/>
    <col min="11013" max="11013" width="13.5703125" customWidth="1"/>
    <col min="11014" max="11019" width="13.5703125" bestFit="1" customWidth="1"/>
    <col min="11265" max="11265" width="4.140625" customWidth="1"/>
    <col min="11266" max="11266" width="59.5703125" customWidth="1"/>
    <col min="11267" max="11267" width="19" customWidth="1"/>
    <col min="11268" max="11268" width="19.28515625" customWidth="1"/>
    <col min="11269" max="11269" width="13.5703125" customWidth="1"/>
    <col min="11270" max="11275" width="13.5703125" bestFit="1" customWidth="1"/>
    <col min="11521" max="11521" width="4.140625" customWidth="1"/>
    <col min="11522" max="11522" width="59.5703125" customWidth="1"/>
    <col min="11523" max="11523" width="19" customWidth="1"/>
    <col min="11524" max="11524" width="19.28515625" customWidth="1"/>
    <col min="11525" max="11525" width="13.5703125" customWidth="1"/>
    <col min="11526" max="11531" width="13.5703125" bestFit="1" customWidth="1"/>
    <col min="11777" max="11777" width="4.140625" customWidth="1"/>
    <col min="11778" max="11778" width="59.5703125" customWidth="1"/>
    <col min="11779" max="11779" width="19" customWidth="1"/>
    <col min="11780" max="11780" width="19.28515625" customWidth="1"/>
    <col min="11781" max="11781" width="13.5703125" customWidth="1"/>
    <col min="11782" max="11787" width="13.5703125" bestFit="1" customWidth="1"/>
    <col min="12033" max="12033" width="4.140625" customWidth="1"/>
    <col min="12034" max="12034" width="59.5703125" customWidth="1"/>
    <col min="12035" max="12035" width="19" customWidth="1"/>
    <col min="12036" max="12036" width="19.28515625" customWidth="1"/>
    <col min="12037" max="12037" width="13.5703125" customWidth="1"/>
    <col min="12038" max="12043" width="13.5703125" bestFit="1" customWidth="1"/>
    <col min="12289" max="12289" width="4.140625" customWidth="1"/>
    <col min="12290" max="12290" width="59.5703125" customWidth="1"/>
    <col min="12291" max="12291" width="19" customWidth="1"/>
    <col min="12292" max="12292" width="19.28515625" customWidth="1"/>
    <col min="12293" max="12293" width="13.5703125" customWidth="1"/>
    <col min="12294" max="12299" width="13.5703125" bestFit="1" customWidth="1"/>
    <col min="12545" max="12545" width="4.140625" customWidth="1"/>
    <col min="12546" max="12546" width="59.5703125" customWidth="1"/>
    <col min="12547" max="12547" width="19" customWidth="1"/>
    <col min="12548" max="12548" width="19.28515625" customWidth="1"/>
    <col min="12549" max="12549" width="13.5703125" customWidth="1"/>
    <col min="12550" max="12555" width="13.5703125" bestFit="1" customWidth="1"/>
    <col min="12801" max="12801" width="4.140625" customWidth="1"/>
    <col min="12802" max="12802" width="59.5703125" customWidth="1"/>
    <col min="12803" max="12803" width="19" customWidth="1"/>
    <col min="12804" max="12804" width="19.28515625" customWidth="1"/>
    <col min="12805" max="12805" width="13.5703125" customWidth="1"/>
    <col min="12806" max="12811" width="13.5703125" bestFit="1" customWidth="1"/>
    <col min="13057" max="13057" width="4.140625" customWidth="1"/>
    <col min="13058" max="13058" width="59.5703125" customWidth="1"/>
    <col min="13059" max="13059" width="19" customWidth="1"/>
    <col min="13060" max="13060" width="19.28515625" customWidth="1"/>
    <col min="13061" max="13061" width="13.5703125" customWidth="1"/>
    <col min="13062" max="13067" width="13.5703125" bestFit="1" customWidth="1"/>
    <col min="13313" max="13313" width="4.140625" customWidth="1"/>
    <col min="13314" max="13314" width="59.5703125" customWidth="1"/>
    <col min="13315" max="13315" width="19" customWidth="1"/>
    <col min="13316" max="13316" width="19.28515625" customWidth="1"/>
    <col min="13317" max="13317" width="13.5703125" customWidth="1"/>
    <col min="13318" max="13323" width="13.5703125" bestFit="1" customWidth="1"/>
    <col min="13569" max="13569" width="4.140625" customWidth="1"/>
    <col min="13570" max="13570" width="59.5703125" customWidth="1"/>
    <col min="13571" max="13571" width="19" customWidth="1"/>
    <col min="13572" max="13572" width="19.28515625" customWidth="1"/>
    <col min="13573" max="13573" width="13.5703125" customWidth="1"/>
    <col min="13574" max="13579" width="13.5703125" bestFit="1" customWidth="1"/>
    <col min="13825" max="13825" width="4.140625" customWidth="1"/>
    <col min="13826" max="13826" width="59.5703125" customWidth="1"/>
    <col min="13827" max="13827" width="19" customWidth="1"/>
    <col min="13828" max="13828" width="19.28515625" customWidth="1"/>
    <col min="13829" max="13829" width="13.5703125" customWidth="1"/>
    <col min="13830" max="13835" width="13.5703125" bestFit="1" customWidth="1"/>
    <col min="14081" max="14081" width="4.140625" customWidth="1"/>
    <col min="14082" max="14082" width="59.5703125" customWidth="1"/>
    <col min="14083" max="14083" width="19" customWidth="1"/>
    <col min="14084" max="14084" width="19.28515625" customWidth="1"/>
    <col min="14085" max="14085" width="13.5703125" customWidth="1"/>
    <col min="14086" max="14091" width="13.5703125" bestFit="1" customWidth="1"/>
    <col min="14337" max="14337" width="4.140625" customWidth="1"/>
    <col min="14338" max="14338" width="59.5703125" customWidth="1"/>
    <col min="14339" max="14339" width="19" customWidth="1"/>
    <col min="14340" max="14340" width="19.28515625" customWidth="1"/>
    <col min="14341" max="14341" width="13.5703125" customWidth="1"/>
    <col min="14342" max="14347" width="13.5703125" bestFit="1" customWidth="1"/>
    <col min="14593" max="14593" width="4.140625" customWidth="1"/>
    <col min="14594" max="14594" width="59.5703125" customWidth="1"/>
    <col min="14595" max="14595" width="19" customWidth="1"/>
    <col min="14596" max="14596" width="19.28515625" customWidth="1"/>
    <col min="14597" max="14597" width="13.5703125" customWidth="1"/>
    <col min="14598" max="14603" width="13.5703125" bestFit="1" customWidth="1"/>
    <col min="14849" max="14849" width="4.140625" customWidth="1"/>
    <col min="14850" max="14850" width="59.5703125" customWidth="1"/>
    <col min="14851" max="14851" width="19" customWidth="1"/>
    <col min="14852" max="14852" width="19.28515625" customWidth="1"/>
    <col min="14853" max="14853" width="13.5703125" customWidth="1"/>
    <col min="14854" max="14859" width="13.5703125" bestFit="1" customWidth="1"/>
    <col min="15105" max="15105" width="4.140625" customWidth="1"/>
    <col min="15106" max="15106" width="59.5703125" customWidth="1"/>
    <col min="15107" max="15107" width="19" customWidth="1"/>
    <col min="15108" max="15108" width="19.28515625" customWidth="1"/>
    <col min="15109" max="15109" width="13.5703125" customWidth="1"/>
    <col min="15110" max="15115" width="13.5703125" bestFit="1" customWidth="1"/>
    <col min="15361" max="15361" width="4.140625" customWidth="1"/>
    <col min="15362" max="15362" width="59.5703125" customWidth="1"/>
    <col min="15363" max="15363" width="19" customWidth="1"/>
    <col min="15364" max="15364" width="19.28515625" customWidth="1"/>
    <col min="15365" max="15365" width="13.5703125" customWidth="1"/>
    <col min="15366" max="15371" width="13.5703125" bestFit="1" customWidth="1"/>
    <col min="15617" max="15617" width="4.140625" customWidth="1"/>
    <col min="15618" max="15618" width="59.5703125" customWidth="1"/>
    <col min="15619" max="15619" width="19" customWidth="1"/>
    <col min="15620" max="15620" width="19.28515625" customWidth="1"/>
    <col min="15621" max="15621" width="13.5703125" customWidth="1"/>
    <col min="15622" max="15627" width="13.5703125" bestFit="1" customWidth="1"/>
    <col min="15873" max="15873" width="4.140625" customWidth="1"/>
    <col min="15874" max="15874" width="59.5703125" customWidth="1"/>
    <col min="15875" max="15875" width="19" customWidth="1"/>
    <col min="15876" max="15876" width="19.28515625" customWidth="1"/>
    <col min="15877" max="15877" width="13.5703125" customWidth="1"/>
    <col min="15878" max="15883" width="13.5703125" bestFit="1" customWidth="1"/>
    <col min="16129" max="16129" width="4.140625" customWidth="1"/>
    <col min="16130" max="16130" width="59.5703125" customWidth="1"/>
    <col min="16131" max="16131" width="19" customWidth="1"/>
    <col min="16132" max="16132" width="19.28515625" customWidth="1"/>
    <col min="16133" max="16133" width="13.5703125" customWidth="1"/>
    <col min="16134" max="16139" width="13.5703125" bestFit="1" customWidth="1"/>
  </cols>
  <sheetData>
    <row r="1" spans="1:11">
      <c r="B1" s="173"/>
      <c r="C1" s="173"/>
      <c r="D1" s="173"/>
      <c r="E1" s="173"/>
      <c r="F1" s="173"/>
      <c r="G1" s="173"/>
      <c r="H1" s="173"/>
      <c r="I1" s="173"/>
      <c r="J1" s="173"/>
      <c r="K1" s="173"/>
    </row>
    <row r="2" spans="1:11">
      <c r="B2" s="173"/>
      <c r="C2" s="173"/>
      <c r="D2" s="173"/>
      <c r="E2" s="173"/>
      <c r="F2" s="173"/>
      <c r="G2" s="173"/>
      <c r="H2" s="173"/>
      <c r="I2" s="173"/>
      <c r="J2" s="173"/>
      <c r="K2" s="173"/>
    </row>
    <row r="3" spans="1:11" ht="45" customHeight="1" thickBot="1"/>
    <row r="4" spans="1:11" ht="45.75" customHeight="1" thickBot="1">
      <c r="A4" s="45"/>
      <c r="B4" s="174" t="s">
        <v>26</v>
      </c>
      <c r="C4" s="175"/>
      <c r="D4" s="175"/>
      <c r="E4" s="175"/>
      <c r="F4" s="175"/>
      <c r="G4" s="175"/>
      <c r="H4" s="175"/>
      <c r="I4" s="175"/>
      <c r="J4" s="175"/>
      <c r="K4" s="176"/>
    </row>
    <row r="5" spans="1:11" ht="13.5" customHeight="1" thickBot="1">
      <c r="A5" s="1"/>
      <c r="B5" s="181"/>
      <c r="C5" s="181"/>
      <c r="D5" s="181"/>
      <c r="E5" s="181"/>
      <c r="F5" s="181"/>
      <c r="G5" s="181"/>
      <c r="H5" s="181"/>
      <c r="I5" s="181"/>
      <c r="J5" s="181"/>
      <c r="K5" s="181"/>
    </row>
    <row r="6" spans="1:11" ht="37.5" customHeight="1">
      <c r="A6" s="1"/>
      <c r="B6" s="56" t="s">
        <v>28</v>
      </c>
      <c r="C6" s="177"/>
      <c r="D6" s="177"/>
      <c r="E6" s="177"/>
      <c r="F6" s="177"/>
      <c r="G6" s="177"/>
      <c r="H6" s="177"/>
      <c r="I6" s="177"/>
      <c r="J6" s="177"/>
      <c r="K6" s="178"/>
    </row>
    <row r="7" spans="1:11" ht="37.5" customHeight="1" thickBot="1">
      <c r="A7" s="1"/>
      <c r="B7" s="57" t="s">
        <v>29</v>
      </c>
      <c r="C7" s="179"/>
      <c r="D7" s="179"/>
      <c r="E7" s="179"/>
      <c r="F7" s="179"/>
      <c r="G7" s="179"/>
      <c r="H7" s="179"/>
      <c r="I7" s="179"/>
      <c r="J7" s="179"/>
      <c r="K7" s="180"/>
    </row>
    <row r="8" spans="1:11" ht="22.5" customHeight="1" thickBot="1">
      <c r="A8" s="1"/>
      <c r="B8" s="111" t="s">
        <v>30</v>
      </c>
      <c r="C8" s="112"/>
      <c r="D8" s="112"/>
      <c r="E8" s="112"/>
      <c r="F8" s="112"/>
      <c r="G8" s="112"/>
      <c r="H8" s="112"/>
      <c r="I8" s="112"/>
      <c r="J8" s="112"/>
      <c r="K8" s="113"/>
    </row>
    <row r="9" spans="1:11" ht="49.5" customHeight="1" thickBot="1">
      <c r="A9" s="1"/>
      <c r="B9" s="164" t="s">
        <v>36</v>
      </c>
      <c r="C9" s="165"/>
      <c r="D9" s="165"/>
      <c r="E9" s="165"/>
      <c r="F9" s="165"/>
      <c r="G9" s="165"/>
      <c r="H9" s="165"/>
      <c r="I9" s="165"/>
      <c r="J9" s="165"/>
      <c r="K9" s="166"/>
    </row>
    <row r="10" spans="1:11" ht="26.25" customHeight="1" thickBot="1">
      <c r="A10" s="1"/>
      <c r="B10" s="159" t="s">
        <v>32</v>
      </c>
      <c r="C10" s="167"/>
      <c r="D10" s="167"/>
      <c r="E10" s="167"/>
      <c r="F10" s="167"/>
      <c r="G10" s="167"/>
      <c r="H10" s="167"/>
      <c r="I10" s="167"/>
      <c r="J10" s="167"/>
      <c r="K10" s="168"/>
    </row>
    <row r="11" spans="1:11" ht="105" customHeight="1" thickBot="1">
      <c r="A11" s="1"/>
      <c r="B11" s="182" t="s">
        <v>63</v>
      </c>
      <c r="C11" s="183"/>
      <c r="D11" s="184"/>
      <c r="E11" s="184"/>
      <c r="F11" s="184"/>
      <c r="G11" s="184"/>
      <c r="H11" s="184"/>
      <c r="I11" s="184"/>
      <c r="J11" s="184"/>
      <c r="K11" s="185"/>
    </row>
    <row r="12" spans="1:11" ht="18" customHeight="1" thickBot="1">
      <c r="A12" s="1"/>
      <c r="B12" s="78" t="s">
        <v>0</v>
      </c>
      <c r="C12" s="72"/>
      <c r="D12" s="191"/>
      <c r="E12" s="191"/>
      <c r="F12" s="191"/>
      <c r="G12" s="191"/>
      <c r="H12" s="191"/>
      <c r="I12" s="191"/>
      <c r="J12" s="191"/>
      <c r="K12" s="192"/>
    </row>
    <row r="13" spans="1:11" ht="20.25" customHeight="1" thickBot="1">
      <c r="A13" s="1"/>
      <c r="B13" s="80" t="s">
        <v>1</v>
      </c>
      <c r="C13" s="73"/>
      <c r="D13" s="193"/>
      <c r="E13" s="193"/>
      <c r="F13" s="193"/>
      <c r="G13" s="193"/>
      <c r="H13" s="193"/>
      <c r="I13" s="193"/>
      <c r="J13" s="193"/>
      <c r="K13" s="194"/>
    </row>
    <row r="14" spans="1:11" s="85" customFormat="1" ht="42" customHeight="1" thickBot="1">
      <c r="A14" s="86"/>
      <c r="B14" s="84" t="s">
        <v>33</v>
      </c>
      <c r="C14" s="72"/>
      <c r="D14" s="186" t="s">
        <v>48</v>
      </c>
      <c r="E14" s="186"/>
      <c r="F14" s="186"/>
      <c r="G14" s="186"/>
      <c r="H14" s="186"/>
      <c r="I14" s="186"/>
      <c r="J14" s="186"/>
      <c r="K14" s="187"/>
    </row>
    <row r="15" spans="1:11" ht="6.75" customHeight="1" thickBot="1">
      <c r="A15" s="13"/>
      <c r="B15" s="140"/>
      <c r="C15" s="141"/>
      <c r="D15" s="142"/>
      <c r="E15" s="142"/>
      <c r="F15" s="142"/>
      <c r="G15" s="142"/>
      <c r="H15" s="142"/>
      <c r="I15" s="142"/>
      <c r="J15" s="142"/>
      <c r="K15" s="143"/>
    </row>
    <row r="16" spans="1:11" ht="30.75" customHeight="1" thickBot="1">
      <c r="A16" s="1"/>
      <c r="B16" s="159" t="s">
        <v>31</v>
      </c>
      <c r="C16" s="160"/>
      <c r="D16" s="160"/>
      <c r="E16" s="160"/>
      <c r="F16" s="160"/>
      <c r="G16" s="160"/>
      <c r="H16" s="160"/>
      <c r="I16" s="160"/>
      <c r="J16" s="160"/>
      <c r="K16" s="161"/>
    </row>
    <row r="17" spans="1:11" ht="27.75" customHeight="1" thickBot="1">
      <c r="A17" s="1"/>
      <c r="B17" s="188" t="s">
        <v>52</v>
      </c>
      <c r="C17" s="145"/>
      <c r="D17" s="189"/>
      <c r="E17" s="189"/>
      <c r="F17" s="189"/>
      <c r="G17" s="189"/>
      <c r="H17" s="189"/>
      <c r="I17" s="189"/>
      <c r="J17" s="189"/>
      <c r="K17" s="190"/>
    </row>
    <row r="18" spans="1:11" ht="20.25" customHeight="1" thickBot="1">
      <c r="A18" s="1"/>
      <c r="B18" s="78" t="s">
        <v>49</v>
      </c>
      <c r="C18" s="79">
        <v>0.04</v>
      </c>
      <c r="D18" s="150"/>
      <c r="E18" s="150"/>
      <c r="F18" s="150"/>
      <c r="G18" s="150"/>
      <c r="H18" s="150"/>
      <c r="I18" s="150"/>
      <c r="J18" s="150"/>
      <c r="K18" s="151"/>
    </row>
    <row r="19" spans="1:11" ht="21" customHeight="1" thickBot="1">
      <c r="A19" s="1"/>
      <c r="B19" s="71" t="s">
        <v>34</v>
      </c>
      <c r="C19" s="195">
        <v>0.04</v>
      </c>
      <c r="D19" s="150"/>
      <c r="E19" s="150"/>
      <c r="F19" s="150"/>
      <c r="G19" s="150"/>
      <c r="H19" s="150"/>
      <c r="I19" s="150"/>
      <c r="J19" s="150"/>
      <c r="K19" s="151"/>
    </row>
    <row r="20" spans="1:11" ht="22.5" customHeight="1" thickBot="1">
      <c r="A20" s="1"/>
      <c r="B20" s="144" t="s">
        <v>53</v>
      </c>
      <c r="C20" s="145"/>
      <c r="D20" s="146"/>
      <c r="E20" s="146"/>
      <c r="F20" s="146"/>
      <c r="G20" s="146"/>
      <c r="H20" s="146"/>
      <c r="I20" s="146"/>
      <c r="J20" s="146"/>
      <c r="K20" s="147"/>
    </row>
    <row r="21" spans="1:11" ht="18" customHeight="1" thickBot="1">
      <c r="A21" s="1"/>
      <c r="B21" s="75" t="s">
        <v>35</v>
      </c>
      <c r="C21" s="77"/>
      <c r="D21" s="150"/>
      <c r="E21" s="150"/>
      <c r="F21" s="150"/>
      <c r="G21" s="150"/>
      <c r="H21" s="150"/>
      <c r="I21" s="150"/>
      <c r="J21" s="150"/>
      <c r="K21" s="151"/>
    </row>
    <row r="22" spans="1:11" ht="24" customHeight="1" thickBot="1">
      <c r="A22" s="1"/>
      <c r="B22" s="152" t="s">
        <v>54</v>
      </c>
      <c r="C22" s="153"/>
      <c r="D22" s="154"/>
      <c r="E22" s="154"/>
      <c r="F22" s="154"/>
      <c r="G22" s="154"/>
      <c r="H22" s="154"/>
      <c r="I22" s="154"/>
      <c r="J22" s="154"/>
      <c r="K22" s="155"/>
    </row>
    <row r="23" spans="1:11" ht="18" customHeight="1" thickBot="1">
      <c r="A23" s="1"/>
      <c r="B23" s="71" t="s">
        <v>2</v>
      </c>
      <c r="C23" s="76"/>
      <c r="D23" s="156"/>
      <c r="E23" s="156"/>
      <c r="F23" s="156"/>
      <c r="G23" s="156"/>
      <c r="H23" s="156"/>
      <c r="I23" s="156"/>
      <c r="J23" s="156"/>
      <c r="K23" s="157"/>
    </row>
    <row r="24" spans="1:11" ht="22.5" customHeight="1" thickBot="1">
      <c r="A24" s="1"/>
      <c r="B24" s="169" t="s">
        <v>37</v>
      </c>
      <c r="C24" s="165"/>
      <c r="D24" s="170"/>
      <c r="E24" s="170"/>
      <c r="F24" s="170"/>
      <c r="G24" s="170"/>
      <c r="H24" s="170"/>
      <c r="I24" s="170"/>
      <c r="J24" s="170"/>
      <c r="K24" s="171"/>
    </row>
    <row r="25" spans="1:11" ht="22.5" customHeight="1" thickBot="1">
      <c r="A25" s="1"/>
      <c r="B25" s="159" t="s">
        <v>39</v>
      </c>
      <c r="C25" s="160"/>
      <c r="D25" s="160"/>
      <c r="E25" s="160"/>
      <c r="F25" s="160"/>
      <c r="G25" s="160"/>
      <c r="H25" s="160"/>
      <c r="I25" s="160"/>
      <c r="J25" s="160"/>
      <c r="K25" s="161"/>
    </row>
    <row r="26" spans="1:11" ht="21.75" customHeight="1" thickBot="1">
      <c r="A26" s="1"/>
      <c r="B26" s="75" t="s">
        <v>38</v>
      </c>
      <c r="C26" s="72"/>
      <c r="D26" s="153" t="s">
        <v>55</v>
      </c>
      <c r="E26" s="153"/>
      <c r="F26" s="153"/>
      <c r="G26" s="153"/>
      <c r="H26" s="153"/>
      <c r="I26" s="153"/>
      <c r="J26" s="153"/>
      <c r="K26" s="158"/>
    </row>
    <row r="27" spans="1:11" ht="9" customHeight="1" thickBot="1">
      <c r="A27" s="13"/>
      <c r="B27" s="144"/>
      <c r="C27" s="145"/>
      <c r="D27" s="146"/>
      <c r="E27" s="146"/>
      <c r="F27" s="146"/>
      <c r="G27" s="146"/>
      <c r="H27" s="146"/>
      <c r="I27" s="146"/>
      <c r="J27" s="146"/>
      <c r="K27" s="147"/>
    </row>
    <row r="28" spans="1:11" ht="37.5" customHeight="1" thickBot="1">
      <c r="A28" s="1"/>
      <c r="B28" s="71" t="s">
        <v>50</v>
      </c>
      <c r="C28" s="72"/>
      <c r="D28" s="148" t="s">
        <v>56</v>
      </c>
      <c r="E28" s="148"/>
      <c r="F28" s="148"/>
      <c r="G28" s="148"/>
      <c r="H28" s="148"/>
      <c r="I28" s="148"/>
      <c r="J28" s="148"/>
      <c r="K28" s="149"/>
    </row>
    <row r="29" spans="1:11" ht="9" customHeight="1" thickBot="1">
      <c r="A29" s="13"/>
      <c r="B29" s="144"/>
      <c r="C29" s="145"/>
      <c r="D29" s="146"/>
      <c r="E29" s="146"/>
      <c r="F29" s="146"/>
      <c r="G29" s="146"/>
      <c r="H29" s="146"/>
      <c r="I29" s="146"/>
      <c r="J29" s="146"/>
      <c r="K29" s="147"/>
    </row>
    <row r="30" spans="1:11" ht="27.75" customHeight="1" thickBot="1">
      <c r="A30" s="1"/>
      <c r="B30" s="74" t="s">
        <v>40</v>
      </c>
      <c r="C30" s="70"/>
      <c r="D30" s="63" t="s">
        <v>59</v>
      </c>
      <c r="E30" s="63"/>
      <c r="F30" s="63"/>
      <c r="G30" s="63"/>
      <c r="H30" s="63"/>
      <c r="I30" s="63"/>
      <c r="J30" s="63"/>
      <c r="K30" s="64"/>
    </row>
    <row r="31" spans="1:11" ht="24.75" customHeight="1" thickBot="1">
      <c r="A31" s="1"/>
      <c r="B31" s="74" t="s">
        <v>57</v>
      </c>
      <c r="C31" s="69"/>
      <c r="D31" s="162" t="s">
        <v>60</v>
      </c>
      <c r="E31" s="163"/>
      <c r="F31" s="163"/>
      <c r="G31" s="66" t="s">
        <v>3</v>
      </c>
      <c r="H31" s="66" t="s">
        <v>4</v>
      </c>
      <c r="I31" s="62"/>
      <c r="J31" s="65"/>
      <c r="K31" s="67"/>
    </row>
    <row r="32" spans="1:11" ht="15.75" customHeight="1" thickBot="1">
      <c r="A32" s="13"/>
      <c r="B32" s="136"/>
      <c r="C32" s="137"/>
      <c r="D32" s="137"/>
      <c r="E32" s="137"/>
      <c r="F32" s="137"/>
      <c r="G32" s="99" t="s">
        <v>5</v>
      </c>
      <c r="H32" s="99" t="s">
        <v>6</v>
      </c>
      <c r="I32" s="138"/>
      <c r="J32" s="138"/>
      <c r="K32" s="139"/>
    </row>
    <row r="33" spans="1:12" ht="24" customHeight="1" thickBot="1">
      <c r="A33" s="1"/>
      <c r="B33" s="111" t="s">
        <v>43</v>
      </c>
      <c r="C33" s="112"/>
      <c r="D33" s="112"/>
      <c r="E33" s="112"/>
      <c r="F33" s="112"/>
      <c r="G33" s="112"/>
      <c r="H33" s="112"/>
      <c r="I33" s="112"/>
      <c r="J33" s="112"/>
      <c r="K33" s="113"/>
    </row>
    <row r="34" spans="1:12" s="17" customFormat="1" ht="21" customHeight="1" thickBot="1">
      <c r="A34" s="100"/>
      <c r="B34" s="120" t="s">
        <v>61</v>
      </c>
      <c r="C34" s="121"/>
      <c r="D34" s="121"/>
      <c r="E34" s="121"/>
      <c r="F34" s="121"/>
      <c r="G34" s="121"/>
      <c r="H34" s="121"/>
      <c r="I34" s="121"/>
      <c r="J34" s="121"/>
      <c r="K34" s="122"/>
    </row>
    <row r="35" spans="1:12" s="17" customFormat="1" ht="40.5" hidden="1" customHeight="1" thickBot="1">
      <c r="A35" s="13"/>
      <c r="B35" s="108"/>
      <c r="C35" s="106"/>
      <c r="D35" s="107"/>
      <c r="E35" s="107"/>
      <c r="F35" s="107"/>
      <c r="G35" s="107"/>
      <c r="H35" s="107"/>
      <c r="I35" s="107"/>
      <c r="J35" s="107"/>
      <c r="K35" s="109"/>
      <c r="L35" s="101"/>
    </row>
    <row r="36" spans="1:12" ht="41.25" hidden="1" customHeight="1" thickBot="1">
      <c r="A36" s="13"/>
      <c r="B36" s="108"/>
      <c r="C36" s="96"/>
      <c r="D36" s="107"/>
      <c r="E36" s="107"/>
      <c r="F36" s="107"/>
      <c r="G36" s="107"/>
      <c r="H36" s="107"/>
      <c r="I36" s="107"/>
      <c r="J36" s="107"/>
      <c r="K36" s="109"/>
      <c r="L36" s="102"/>
    </row>
    <row r="37" spans="1:12" ht="29.25" customHeight="1" thickBot="1">
      <c r="A37" s="13"/>
      <c r="B37" s="103" t="s">
        <v>45</v>
      </c>
      <c r="C37" s="110"/>
      <c r="D37" s="117" t="s">
        <v>44</v>
      </c>
      <c r="E37" s="118"/>
      <c r="F37" s="118"/>
      <c r="G37" s="118"/>
      <c r="H37" s="118"/>
      <c r="I37" s="118"/>
      <c r="J37" s="118"/>
      <c r="K37" s="119"/>
    </row>
    <row r="38" spans="1:12" ht="36" customHeight="1" thickBot="1">
      <c r="A38" s="1"/>
      <c r="B38" s="104" t="s">
        <v>46</v>
      </c>
      <c r="C38" s="114"/>
      <c r="D38" s="115"/>
      <c r="E38" s="115"/>
      <c r="F38" s="115"/>
      <c r="G38" s="115"/>
      <c r="H38" s="115"/>
      <c r="I38" s="115"/>
      <c r="J38" s="115"/>
      <c r="K38" s="116"/>
      <c r="L38" s="102"/>
    </row>
    <row r="39" spans="1:12" ht="30" customHeight="1" thickBot="1">
      <c r="A39" s="1"/>
      <c r="B39" s="105" t="s">
        <v>7</v>
      </c>
      <c r="C39" s="114"/>
      <c r="D39" s="115"/>
      <c r="E39" s="115"/>
      <c r="F39" s="115"/>
      <c r="G39" s="115"/>
      <c r="H39" s="115"/>
      <c r="I39" s="115"/>
      <c r="J39" s="115"/>
      <c r="K39" s="116"/>
    </row>
    <row r="40" spans="1:12" ht="24" customHeight="1" thickBot="1">
      <c r="A40" s="1"/>
      <c r="B40" s="133" t="s">
        <v>58</v>
      </c>
      <c r="C40" s="134"/>
      <c r="D40" s="134"/>
      <c r="E40" s="134"/>
      <c r="F40" s="134"/>
      <c r="G40" s="134"/>
      <c r="H40" s="134"/>
      <c r="I40" s="134"/>
      <c r="J40" s="134"/>
      <c r="K40" s="135"/>
    </row>
    <row r="41" spans="1:12" s="17" customFormat="1" ht="30" customHeight="1" thickBot="1">
      <c r="A41" s="13"/>
      <c r="B41" s="81" t="s">
        <v>11</v>
      </c>
      <c r="C41" s="123"/>
      <c r="D41" s="124"/>
      <c r="E41" s="124"/>
      <c r="F41" s="124"/>
      <c r="G41" s="124"/>
      <c r="H41" s="124"/>
      <c r="I41" s="124"/>
      <c r="J41" s="124"/>
      <c r="K41" s="125"/>
    </row>
    <row r="42" spans="1:12" s="17" customFormat="1" ht="30" customHeight="1" thickBot="1">
      <c r="A42" s="13"/>
      <c r="B42" s="82" t="s">
        <v>12</v>
      </c>
      <c r="C42" s="123"/>
      <c r="D42" s="124"/>
      <c r="E42" s="124"/>
      <c r="F42" s="124"/>
      <c r="G42" s="124"/>
      <c r="H42" s="124"/>
      <c r="I42" s="124"/>
      <c r="J42" s="124"/>
      <c r="K42" s="125"/>
    </row>
    <row r="43" spans="1:12" s="17" customFormat="1" ht="30" customHeight="1" thickBot="1">
      <c r="A43" s="13"/>
      <c r="B43" s="82" t="s">
        <v>13</v>
      </c>
      <c r="C43" s="123"/>
      <c r="D43" s="124"/>
      <c r="E43" s="124"/>
      <c r="F43" s="124"/>
      <c r="G43" s="124"/>
      <c r="H43" s="124"/>
      <c r="I43" s="124"/>
      <c r="J43" s="124"/>
      <c r="K43" s="125"/>
    </row>
    <row r="44" spans="1:12" s="17" customFormat="1" ht="30" customHeight="1" thickBot="1">
      <c r="A44" s="13"/>
      <c r="B44" s="83" t="s">
        <v>14</v>
      </c>
      <c r="C44" s="123"/>
      <c r="D44" s="124"/>
      <c r="E44" s="124"/>
      <c r="F44" s="124"/>
      <c r="G44" s="124"/>
      <c r="H44" s="124"/>
      <c r="I44" s="124"/>
      <c r="J44" s="124"/>
      <c r="K44" s="125"/>
    </row>
    <row r="45" spans="1:12" ht="24" customHeight="1">
      <c r="A45" s="1"/>
      <c r="B45" s="55"/>
      <c r="C45" s="55"/>
      <c r="D45" s="55"/>
      <c r="E45" s="55"/>
      <c r="F45" s="55"/>
      <c r="G45" s="55"/>
      <c r="H45" s="55"/>
      <c r="I45" s="55"/>
      <c r="J45" s="55"/>
      <c r="K45" s="55"/>
    </row>
    <row r="46" spans="1:12" ht="24" customHeight="1">
      <c r="A46" s="1"/>
      <c r="B46" s="172"/>
      <c r="C46" s="172"/>
      <c r="D46" s="172"/>
      <c r="E46" s="172"/>
      <c r="F46" s="172"/>
      <c r="G46" s="172"/>
      <c r="H46" s="172"/>
      <c r="I46" s="172"/>
      <c r="J46" s="172"/>
      <c r="K46" s="172"/>
    </row>
    <row r="47" spans="1:12" ht="24" customHeight="1">
      <c r="A47" s="1"/>
      <c r="B47" s="87" t="s">
        <v>8</v>
      </c>
      <c r="C47" s="34">
        <f>C18</f>
        <v>0.04</v>
      </c>
      <c r="D47" s="1"/>
    </row>
    <row r="48" spans="1:12" ht="24" customHeight="1">
      <c r="A48" s="1"/>
      <c r="B48" s="87" t="s">
        <v>9</v>
      </c>
      <c r="C48" s="68">
        <f>C23</f>
        <v>0</v>
      </c>
      <c r="D48" s="1"/>
    </row>
    <row r="49" spans="1:19" ht="24" customHeight="1">
      <c r="A49" s="1"/>
      <c r="D49" s="3"/>
    </row>
    <row r="50" spans="1:19">
      <c r="A50" s="1"/>
      <c r="B50" s="4" t="s">
        <v>42</v>
      </c>
      <c r="C50" s="31" t="s">
        <v>10</v>
      </c>
      <c r="D50" s="31" t="s">
        <v>10</v>
      </c>
      <c r="E50" s="32" t="s">
        <v>10</v>
      </c>
      <c r="F50" s="32" t="s">
        <v>10</v>
      </c>
      <c r="G50" s="32" t="s">
        <v>10</v>
      </c>
      <c r="H50" s="32" t="s">
        <v>10</v>
      </c>
      <c r="I50" s="32" t="s">
        <v>10</v>
      </c>
      <c r="J50" s="32" t="s">
        <v>10</v>
      </c>
      <c r="K50" s="32" t="s">
        <v>10</v>
      </c>
      <c r="L50" s="32" t="s">
        <v>10</v>
      </c>
      <c r="M50" s="32" t="s">
        <v>10</v>
      </c>
      <c r="N50" s="32" t="s">
        <v>10</v>
      </c>
      <c r="O50" s="32" t="s">
        <v>10</v>
      </c>
      <c r="P50" s="32" t="s">
        <v>10</v>
      </c>
      <c r="Q50" s="32" t="s">
        <v>10</v>
      </c>
      <c r="R50" s="32" t="s">
        <v>10</v>
      </c>
      <c r="S50" s="32" t="s">
        <v>10</v>
      </c>
    </row>
    <row r="51" spans="1:19" ht="23.25" customHeight="1">
      <c r="A51" s="2"/>
      <c r="B51" s="5"/>
      <c r="C51" s="31">
        <v>0</v>
      </c>
      <c r="D51" s="31">
        <v>1</v>
      </c>
      <c r="E51" s="33">
        <v>2</v>
      </c>
      <c r="F51" s="33">
        <v>3</v>
      </c>
      <c r="G51" s="33">
        <v>4</v>
      </c>
      <c r="H51" s="33">
        <v>5</v>
      </c>
      <c r="I51" s="33">
        <v>6</v>
      </c>
      <c r="J51" s="33">
        <v>7</v>
      </c>
      <c r="K51" s="33">
        <v>8</v>
      </c>
      <c r="L51" s="33">
        <v>9</v>
      </c>
      <c r="M51" s="33">
        <v>10</v>
      </c>
      <c r="N51" s="33">
        <v>11</v>
      </c>
      <c r="O51" s="33">
        <v>12</v>
      </c>
      <c r="P51" s="33">
        <v>13</v>
      </c>
      <c r="Q51" s="33">
        <v>14</v>
      </c>
      <c r="R51" s="33">
        <v>15</v>
      </c>
      <c r="S51" s="33" t="s">
        <v>62</v>
      </c>
    </row>
    <row r="52" spans="1:19">
      <c r="A52" s="28"/>
      <c r="B52" s="29" t="s">
        <v>41</v>
      </c>
      <c r="C52" s="30"/>
      <c r="D52" s="30"/>
      <c r="E52" s="30"/>
      <c r="F52" s="30"/>
      <c r="G52" s="30"/>
      <c r="H52" s="30"/>
      <c r="I52" s="30"/>
      <c r="J52" s="30"/>
      <c r="K52" s="30"/>
      <c r="L52" s="30"/>
      <c r="M52" s="30"/>
      <c r="N52" s="30"/>
      <c r="O52" s="30"/>
      <c r="P52" s="30"/>
      <c r="Q52" s="30"/>
      <c r="R52" s="30"/>
      <c r="S52" s="30"/>
    </row>
    <row r="53" spans="1:19">
      <c r="A53" s="6">
        <v>1</v>
      </c>
      <c r="B53" s="7" t="s">
        <v>11</v>
      </c>
      <c r="C53" s="8"/>
      <c r="D53" s="8"/>
      <c r="E53" s="8"/>
      <c r="F53" s="8"/>
      <c r="G53" s="8"/>
      <c r="H53" s="8"/>
      <c r="I53" s="8"/>
      <c r="J53" s="8"/>
      <c r="K53" s="8"/>
      <c r="L53" s="8"/>
      <c r="M53" s="8"/>
      <c r="N53" s="8"/>
      <c r="O53" s="8"/>
      <c r="P53" s="8"/>
      <c r="Q53" s="8"/>
      <c r="R53" s="8"/>
      <c r="S53" s="196"/>
    </row>
    <row r="54" spans="1:19">
      <c r="A54" s="6">
        <v>2</v>
      </c>
      <c r="B54" s="7" t="s">
        <v>12</v>
      </c>
      <c r="C54" s="8"/>
      <c r="D54" s="8"/>
      <c r="E54" s="8"/>
      <c r="F54" s="8"/>
      <c r="G54" s="8"/>
      <c r="H54" s="8"/>
      <c r="I54" s="8"/>
      <c r="J54" s="8"/>
      <c r="K54" s="8"/>
      <c r="L54" s="8"/>
      <c r="M54" s="8"/>
      <c r="N54" s="8"/>
      <c r="O54" s="8"/>
      <c r="P54" s="8"/>
      <c r="Q54" s="8"/>
      <c r="R54" s="8"/>
      <c r="S54" s="196"/>
    </row>
    <row r="55" spans="1:19">
      <c r="A55" s="6">
        <v>3</v>
      </c>
      <c r="B55" s="7" t="s">
        <v>13</v>
      </c>
      <c r="C55" s="9"/>
      <c r="D55" s="9"/>
      <c r="E55" s="9"/>
      <c r="F55" s="9"/>
      <c r="G55" s="9"/>
      <c r="H55" s="9"/>
      <c r="I55" s="9"/>
      <c r="J55" s="9"/>
      <c r="K55" s="9"/>
      <c r="L55" s="9"/>
      <c r="M55" s="9"/>
      <c r="N55" s="9"/>
      <c r="O55" s="9"/>
      <c r="P55" s="9"/>
      <c r="Q55" s="9"/>
      <c r="R55" s="9"/>
      <c r="S55" s="197"/>
    </row>
    <row r="56" spans="1:19">
      <c r="A56" s="6">
        <v>4</v>
      </c>
      <c r="B56" s="7" t="s">
        <v>14</v>
      </c>
      <c r="C56" s="9"/>
      <c r="D56" s="9"/>
      <c r="E56" s="9"/>
      <c r="F56" s="9"/>
      <c r="G56" s="9"/>
      <c r="H56" s="9"/>
      <c r="I56" s="9"/>
      <c r="J56" s="9"/>
      <c r="K56" s="9"/>
      <c r="L56" s="9"/>
      <c r="M56" s="9"/>
      <c r="N56" s="9"/>
      <c r="O56" s="9"/>
      <c r="P56" s="9"/>
      <c r="Q56" s="9"/>
      <c r="R56" s="9"/>
      <c r="S56" s="197"/>
    </row>
    <row r="57" spans="1:19">
      <c r="A57" s="40">
        <v>5</v>
      </c>
      <c r="B57" s="41" t="s">
        <v>15</v>
      </c>
      <c r="C57" s="42">
        <f>C53-C54-C55-C56</f>
        <v>0</v>
      </c>
      <c r="D57" s="42">
        <f t="shared" ref="D57:K57" si="0">D53-D54-D55-D56</f>
        <v>0</v>
      </c>
      <c r="E57" s="42">
        <f t="shared" si="0"/>
        <v>0</v>
      </c>
      <c r="F57" s="42">
        <f t="shared" si="0"/>
        <v>0</v>
      </c>
      <c r="G57" s="42">
        <f t="shared" si="0"/>
        <v>0</v>
      </c>
      <c r="H57" s="42">
        <f t="shared" si="0"/>
        <v>0</v>
      </c>
      <c r="I57" s="42">
        <f t="shared" si="0"/>
        <v>0</v>
      </c>
      <c r="J57" s="42">
        <f t="shared" si="0"/>
        <v>0</v>
      </c>
      <c r="K57" s="42">
        <f t="shared" si="0"/>
        <v>0</v>
      </c>
      <c r="L57" s="42">
        <f t="shared" ref="L57:O57" si="1">L53-L54-L55-L56</f>
        <v>0</v>
      </c>
      <c r="M57" s="42">
        <f t="shared" si="1"/>
        <v>0</v>
      </c>
      <c r="N57" s="42">
        <f t="shared" si="1"/>
        <v>0</v>
      </c>
      <c r="O57" s="42">
        <f t="shared" si="1"/>
        <v>0</v>
      </c>
      <c r="P57" s="42">
        <f t="shared" ref="P57:R57" si="2">P53-P54-P55-P56</f>
        <v>0</v>
      </c>
      <c r="Q57" s="42">
        <f t="shared" si="2"/>
        <v>0</v>
      </c>
      <c r="R57" s="42">
        <f t="shared" si="2"/>
        <v>0</v>
      </c>
      <c r="S57" s="199">
        <f t="shared" ref="S57" si="3">S53-S54-S55-S56</f>
        <v>0</v>
      </c>
    </row>
    <row r="58" spans="1:19">
      <c r="A58" s="10">
        <v>6</v>
      </c>
      <c r="B58" s="11" t="s">
        <v>16</v>
      </c>
      <c r="C58" s="36">
        <f>1</f>
        <v>1</v>
      </c>
      <c r="D58" s="37">
        <f t="shared" ref="D58:K58" si="4">1/(1+$C$47)^D51</f>
        <v>0.96153846153846145</v>
      </c>
      <c r="E58" s="37">
        <f t="shared" si="4"/>
        <v>0.92455621301775137</v>
      </c>
      <c r="F58" s="37">
        <f t="shared" si="4"/>
        <v>0.88899635867091487</v>
      </c>
      <c r="G58" s="37">
        <f t="shared" si="4"/>
        <v>0.85480419102972571</v>
      </c>
      <c r="H58" s="37">
        <f t="shared" si="4"/>
        <v>0.82192710675935154</v>
      </c>
      <c r="I58" s="37">
        <f t="shared" si="4"/>
        <v>0.79031452573014571</v>
      </c>
      <c r="J58" s="37">
        <f t="shared" si="4"/>
        <v>0.75991781320206331</v>
      </c>
      <c r="K58" s="37">
        <f t="shared" si="4"/>
        <v>0.73069020500198378</v>
      </c>
      <c r="L58" s="37">
        <f t="shared" ref="L58:O58" si="5">1/(1+$C$47)^L51</f>
        <v>0.70258673557883045</v>
      </c>
      <c r="M58" s="37">
        <f t="shared" si="5"/>
        <v>0.67556416882579851</v>
      </c>
      <c r="N58" s="37">
        <f t="shared" si="5"/>
        <v>0.6495809315632679</v>
      </c>
      <c r="O58" s="37">
        <f t="shared" si="5"/>
        <v>0.62459704958006512</v>
      </c>
      <c r="P58" s="37">
        <f t="shared" ref="P58:R58" si="6">1/(1+$C$47)^P51</f>
        <v>0.600574086134678</v>
      </c>
      <c r="Q58" s="37">
        <f t="shared" si="6"/>
        <v>0.57747508282180582</v>
      </c>
      <c r="R58" s="37">
        <f t="shared" si="6"/>
        <v>0.55526450271327477</v>
      </c>
      <c r="S58" s="37" t="e">
        <f t="shared" ref="S58" si="7">1/(1+$C$47)^S51</f>
        <v>#VALUE!</v>
      </c>
    </row>
    <row r="59" spans="1:19" ht="15.75" thickBot="1">
      <c r="A59" s="40">
        <v>7</v>
      </c>
      <c r="B59" s="41" t="s">
        <v>17</v>
      </c>
      <c r="C59" s="43">
        <f>ROUND(C57*C58,2)</f>
        <v>0</v>
      </c>
      <c r="D59" s="98">
        <f>ROUND(D57*D58,2)</f>
        <v>0</v>
      </c>
      <c r="E59" s="44">
        <f t="shared" ref="E59:K59" si="8">ROUND(E57*E58,2)</f>
        <v>0</v>
      </c>
      <c r="F59" s="44">
        <f>ROUND(F57*F58,2)</f>
        <v>0</v>
      </c>
      <c r="G59" s="44">
        <f t="shared" si="8"/>
        <v>0</v>
      </c>
      <c r="H59" s="44">
        <f t="shared" si="8"/>
        <v>0</v>
      </c>
      <c r="I59" s="44">
        <f t="shared" si="8"/>
        <v>0</v>
      </c>
      <c r="J59" s="44">
        <f t="shared" si="8"/>
        <v>0</v>
      </c>
      <c r="K59" s="44">
        <f t="shared" si="8"/>
        <v>0</v>
      </c>
      <c r="L59" s="44">
        <f t="shared" ref="L59:O59" si="9">ROUND(L57*L58,2)</f>
        <v>0</v>
      </c>
      <c r="M59" s="44">
        <f t="shared" si="9"/>
        <v>0</v>
      </c>
      <c r="N59" s="44">
        <f t="shared" si="9"/>
        <v>0</v>
      </c>
      <c r="O59" s="44">
        <f t="shared" si="9"/>
        <v>0</v>
      </c>
      <c r="P59" s="44">
        <f t="shared" ref="P59:R59" si="10">ROUND(P57*P58,2)</f>
        <v>0</v>
      </c>
      <c r="Q59" s="44">
        <f t="shared" si="10"/>
        <v>0</v>
      </c>
      <c r="R59" s="44">
        <f t="shared" si="10"/>
        <v>0</v>
      </c>
      <c r="S59" s="198" t="e">
        <f t="shared" ref="S59" si="11">ROUND(S57*S58,2)</f>
        <v>#VALUE!</v>
      </c>
    </row>
    <row r="60" spans="1:19" ht="15.75" thickBot="1">
      <c r="A60" s="58">
        <v>8</v>
      </c>
      <c r="B60" s="39" t="s">
        <v>18</v>
      </c>
      <c r="C60" s="38">
        <f>SUM(C59:R59)</f>
        <v>0</v>
      </c>
      <c r="D60" s="97"/>
      <c r="E60" s="12"/>
      <c r="F60" s="12"/>
      <c r="G60" s="12"/>
      <c r="H60" s="12"/>
      <c r="I60" s="12"/>
      <c r="J60" s="12"/>
      <c r="K60" s="12"/>
    </row>
    <row r="61" spans="1:19" ht="15.75" thickBot="1">
      <c r="A61" s="59"/>
      <c r="B61" s="14"/>
      <c r="C61" s="15"/>
      <c r="D61" s="16"/>
      <c r="E61" s="16"/>
      <c r="F61" s="16"/>
      <c r="G61" s="16"/>
      <c r="H61" s="16"/>
      <c r="I61" s="17"/>
      <c r="J61" s="17"/>
      <c r="K61" s="17"/>
    </row>
    <row r="62" spans="1:19" ht="19.5" thickBot="1">
      <c r="A62" s="60"/>
      <c r="B62" s="88" t="s">
        <v>47</v>
      </c>
      <c r="C62" s="46"/>
      <c r="D62" s="46"/>
      <c r="E62" s="46"/>
      <c r="F62" s="46"/>
      <c r="G62" s="47"/>
      <c r="H62" s="47"/>
      <c r="I62" s="47"/>
      <c r="J62" s="47"/>
      <c r="K62" s="48"/>
    </row>
    <row r="63" spans="1:19">
      <c r="A63" s="61"/>
      <c r="B63" s="14"/>
      <c r="C63" s="18"/>
      <c r="D63" s="17"/>
      <c r="E63" s="17"/>
      <c r="F63" s="17"/>
      <c r="G63" s="17"/>
      <c r="H63" s="17"/>
      <c r="I63" s="17"/>
      <c r="J63" s="17"/>
      <c r="K63" s="17"/>
    </row>
    <row r="64" spans="1:19" ht="15.75" customHeight="1">
      <c r="A64" s="60"/>
      <c r="B64" s="130" t="s">
        <v>19</v>
      </c>
      <c r="C64" s="131"/>
      <c r="D64" s="131"/>
      <c r="E64" s="131"/>
      <c r="F64" s="131"/>
      <c r="G64" s="131"/>
      <c r="H64" s="131"/>
      <c r="I64" s="131"/>
      <c r="J64" s="131"/>
      <c r="K64" s="132"/>
    </row>
    <row r="65" spans="1:11" ht="15.75" thickBot="1">
      <c r="A65" s="14"/>
      <c r="C65" s="19"/>
    </row>
    <row r="66" spans="1:11" ht="27" thickBot="1">
      <c r="A66" s="13"/>
      <c r="B66" s="89" t="s">
        <v>20</v>
      </c>
      <c r="C66" s="90"/>
      <c r="D66" s="1"/>
      <c r="E66" s="91"/>
      <c r="F66" s="91"/>
      <c r="G66" s="91"/>
      <c r="H66" s="91"/>
      <c r="I66" s="91"/>
      <c r="J66" s="91"/>
      <c r="K66" s="91"/>
    </row>
    <row r="67" spans="1:11" s="17" customFormat="1" ht="15.75" thickBot="1">
      <c r="A67" s="128"/>
      <c r="B67" s="129"/>
      <c r="C67" s="129"/>
      <c r="D67" s="129"/>
      <c r="E67" s="129"/>
      <c r="F67" s="129"/>
      <c r="G67" s="129"/>
      <c r="H67" s="129"/>
      <c r="I67" s="129"/>
      <c r="J67" s="129"/>
      <c r="K67" s="129"/>
    </row>
    <row r="68" spans="1:11" ht="15.75" thickBot="1">
      <c r="A68" s="13"/>
      <c r="B68" s="92" t="s">
        <v>27</v>
      </c>
      <c r="C68" s="49">
        <f>C66-C60</f>
        <v>0</v>
      </c>
      <c r="D68" s="1"/>
      <c r="E68" s="21"/>
      <c r="F68" s="91"/>
      <c r="G68" s="91"/>
      <c r="H68" s="91"/>
      <c r="I68" s="91"/>
      <c r="J68" s="91"/>
      <c r="K68" s="91"/>
    </row>
    <row r="69" spans="1:11" ht="15.75" thickBot="1">
      <c r="A69" s="1"/>
      <c r="B69" s="93"/>
      <c r="C69" s="18"/>
      <c r="D69" s="94"/>
      <c r="E69" s="94"/>
      <c r="F69" s="94"/>
      <c r="G69" s="94"/>
      <c r="H69" s="94"/>
      <c r="I69" s="94"/>
      <c r="J69" s="94"/>
      <c r="K69" s="94"/>
    </row>
    <row r="70" spans="1:11" ht="15.75" thickBot="1">
      <c r="A70" s="1"/>
      <c r="B70" s="95" t="s">
        <v>21</v>
      </c>
      <c r="C70" s="50" t="e">
        <f>ROUNDDOWN(C68/C66,2)</f>
        <v>#DIV/0!</v>
      </c>
      <c r="D70" s="22"/>
      <c r="E70" s="23"/>
      <c r="F70" s="23"/>
      <c r="G70" s="24"/>
      <c r="H70" s="23"/>
      <c r="I70" s="94"/>
      <c r="J70" s="94"/>
      <c r="K70" s="94"/>
    </row>
    <row r="71" spans="1:11">
      <c r="A71" s="20"/>
      <c r="B71" s="17"/>
      <c r="C71" s="17"/>
      <c r="D71" s="17"/>
      <c r="E71" s="17"/>
      <c r="F71" s="17"/>
      <c r="G71" s="17"/>
      <c r="H71" s="17"/>
      <c r="I71" s="17"/>
      <c r="J71" s="17"/>
      <c r="K71" s="17"/>
    </row>
    <row r="72" spans="1:11">
      <c r="A72" s="1"/>
    </row>
    <row r="73" spans="1:11">
      <c r="A73" s="1"/>
      <c r="B73" s="25" t="s">
        <v>22</v>
      </c>
      <c r="C73" s="35">
        <f>C26</f>
        <v>0</v>
      </c>
      <c r="D73" s="26" t="s">
        <v>24</v>
      </c>
    </row>
    <row r="74" spans="1:11">
      <c r="A74" s="13"/>
    </row>
    <row r="75" spans="1:11">
      <c r="A75" s="13"/>
    </row>
    <row r="76" spans="1:11" ht="15.75" thickBot="1">
      <c r="A76" s="13"/>
      <c r="C76" s="1"/>
    </row>
    <row r="77" spans="1:11" ht="29.25" customHeight="1" thickBot="1">
      <c r="A77" s="1"/>
      <c r="B77" s="52" t="s">
        <v>23</v>
      </c>
      <c r="C77" s="53" t="e">
        <f>IF(C70&lt;C73,C70,C73)</f>
        <v>#DIV/0!</v>
      </c>
      <c r="D77" s="126" t="s">
        <v>51</v>
      </c>
      <c r="E77" s="127"/>
      <c r="F77" s="127"/>
      <c r="G77" s="127"/>
      <c r="H77" s="127"/>
      <c r="I77" s="127"/>
      <c r="J77" s="127"/>
      <c r="K77" s="127"/>
    </row>
    <row r="78" spans="1:11" ht="15.75" thickBot="1">
      <c r="A78" s="1"/>
      <c r="B78" s="51" t="s">
        <v>25</v>
      </c>
      <c r="C78" s="54" t="e">
        <f>C77*C66</f>
        <v>#DIV/0!</v>
      </c>
    </row>
    <row r="79" spans="1:11">
      <c r="A79" s="1"/>
      <c r="B79" s="27"/>
      <c r="C79" s="14"/>
    </row>
    <row r="80" spans="1:11">
      <c r="A80" s="1"/>
    </row>
    <row r="81" spans="1:1">
      <c r="A81" s="1"/>
    </row>
    <row r="82" spans="1:1" ht="47.25" customHeight="1">
      <c r="A82" s="1"/>
    </row>
    <row r="83" spans="1:1">
      <c r="A83" s="1"/>
    </row>
    <row r="84" spans="1:1">
      <c r="A84" s="1"/>
    </row>
    <row r="85" spans="1:1">
      <c r="A85" s="1"/>
    </row>
    <row r="86" spans="1:1">
      <c r="A86" s="1"/>
    </row>
  </sheetData>
  <mergeCells count="42">
    <mergeCell ref="B9:K9"/>
    <mergeCell ref="B10:K10"/>
    <mergeCell ref="B24:K24"/>
    <mergeCell ref="B46:K46"/>
    <mergeCell ref="B1:K2"/>
    <mergeCell ref="B4:K4"/>
    <mergeCell ref="C6:K6"/>
    <mergeCell ref="C7:K7"/>
    <mergeCell ref="B8:K8"/>
    <mergeCell ref="B5:K5"/>
    <mergeCell ref="B11:K11"/>
    <mergeCell ref="D14:K14"/>
    <mergeCell ref="B16:K16"/>
    <mergeCell ref="B17:K17"/>
    <mergeCell ref="D18:K19"/>
    <mergeCell ref="D12:K13"/>
    <mergeCell ref="B32:F32"/>
    <mergeCell ref="I32:K32"/>
    <mergeCell ref="B15:K15"/>
    <mergeCell ref="B29:K29"/>
    <mergeCell ref="D28:K28"/>
    <mergeCell ref="B20:K20"/>
    <mergeCell ref="D21:K21"/>
    <mergeCell ref="B22:K22"/>
    <mergeCell ref="D23:K23"/>
    <mergeCell ref="B27:K27"/>
    <mergeCell ref="D26:K26"/>
    <mergeCell ref="B25:K25"/>
    <mergeCell ref="D31:F31"/>
    <mergeCell ref="D77:K77"/>
    <mergeCell ref="A67:K67"/>
    <mergeCell ref="B64:K64"/>
    <mergeCell ref="C39:K39"/>
    <mergeCell ref="B40:K40"/>
    <mergeCell ref="C41:K41"/>
    <mergeCell ref="C42:K42"/>
    <mergeCell ref="C43:K43"/>
    <mergeCell ref="B33:K33"/>
    <mergeCell ref="C38:K38"/>
    <mergeCell ref="D37:K37"/>
    <mergeCell ref="B34:K34"/>
    <mergeCell ref="C44:K44"/>
  </mergeCells>
  <dataValidations count="2">
    <dataValidation type="list" allowBlank="1" showInputMessage="1" showErrorMessage="1" sqref="C31" xr:uid="{920CFB24-D9DE-4EB3-9E6F-52A7833A7D45}">
      <formula1>$H$31:$H$35</formula1>
    </dataValidation>
    <dataValidation type="list" allowBlank="1" showInputMessage="1" showErrorMessage="1" sqref="C30" xr:uid="{B8B2E346-607E-45FC-BAF8-A21758F51FCD}">
      <formula1>$G$31:$G$46</formula1>
    </dataValidation>
  </dataValidations>
  <pageMargins left="0.7" right="0.7" top="0.75" bottom="0.75" header="0.3" footer="0.3"/>
  <pageSetup paperSize="9" orientation="portrait" verticalDpi="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Arkusze</vt:lpstr>
      </vt:variant>
      <vt:variant>
        <vt:i4>1</vt:i4>
      </vt:variant>
    </vt:vector>
  </HeadingPairs>
  <TitlesOfParts>
    <vt:vector size="1" baseType="lpstr">
      <vt:lpstr> Zysk operacyjny</vt:lpstr>
    </vt:vector>
  </TitlesOfParts>
  <Company>Urzad Marszalkowski Wojewodztwa Zachodniopomorskiego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Agnieszka Bednarska</dc:creator>
  <cp:lastModifiedBy>Dominika Rysiewicz</cp:lastModifiedBy>
  <dcterms:created xsi:type="dcterms:W3CDTF">2023-11-16T09:00:21Z</dcterms:created>
  <dcterms:modified xsi:type="dcterms:W3CDTF">2025-06-10T07:22:08Z</dcterms:modified>
</cp:coreProperties>
</file>